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odeBeer\Downloads\"/>
    </mc:Choice>
  </mc:AlternateContent>
  <xr:revisionPtr revIDLastSave="0" documentId="13_ncr:1_{173FB934-A912-46F8-80B8-A2336660BFAD}" xr6:coauthVersionLast="47" xr6:coauthVersionMax="47" xr10:uidLastSave="{00000000-0000-0000-0000-000000000000}"/>
  <bookViews>
    <workbookView xWindow="-19310" yWindow="-110" windowWidth="19420" windowHeight="11500" activeTab="1" xr2:uid="{3F8836F7-26C7-5D48-8771-9D5512806688}"/>
  </bookViews>
  <sheets>
    <sheet name="Budget" sheetId="1" r:id="rId1"/>
    <sheet name="Funding pla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L37" i="1"/>
  <c r="L36" i="1"/>
  <c r="L35" i="1"/>
  <c r="L34" i="1"/>
  <c r="L33" i="1"/>
  <c r="L32" i="1"/>
  <c r="L31" i="1"/>
  <c r="L30" i="1"/>
  <c r="L29" i="1"/>
  <c r="L28" i="1"/>
  <c r="L26" i="1"/>
  <c r="L19" i="1"/>
  <c r="L17" i="1"/>
  <c r="L16" i="1"/>
  <c r="L15" i="1"/>
  <c r="L14" i="1"/>
  <c r="L13" i="1"/>
  <c r="L11" i="1"/>
  <c r="E27" i="1"/>
  <c r="E31" i="1"/>
  <c r="E14" i="1"/>
  <c r="I16" i="2"/>
  <c r="E39" i="1"/>
  <c r="E38" i="1"/>
  <c r="E37" i="1"/>
  <c r="E36" i="1"/>
  <c r="E35" i="1"/>
  <c r="E34" i="1"/>
  <c r="E33" i="1"/>
  <c r="E32" i="1"/>
  <c r="E30" i="1"/>
  <c r="E29" i="1"/>
  <c r="E28" i="1"/>
  <c r="E26" i="1"/>
  <c r="E25" i="1"/>
  <c r="L25" i="1" s="1"/>
  <c r="E24" i="1"/>
  <c r="L24" i="1" s="1"/>
  <c r="E10" i="1"/>
  <c r="L10" i="1" s="1"/>
  <c r="E9" i="1"/>
  <c r="E8" i="2" s="1"/>
  <c r="E16" i="2"/>
  <c r="E11" i="1"/>
  <c r="E12" i="1"/>
  <c r="L12" i="1" s="1"/>
  <c r="E13" i="1"/>
  <c r="E15" i="1"/>
  <c r="E16" i="1"/>
  <c r="E17" i="1"/>
  <c r="E19" i="1"/>
  <c r="L39" i="1" l="1"/>
  <c r="L27" i="1"/>
  <c r="L9" i="1"/>
  <c r="I8" i="2" s="1"/>
  <c r="E40" i="1"/>
  <c r="E18" i="1"/>
  <c r="L18" i="1" s="1"/>
  <c r="L20" i="1" s="1"/>
  <c r="L40" i="1" l="1"/>
  <c r="E20" i="1"/>
  <c r="L42" i="1"/>
  <c r="I18" i="2" s="1"/>
  <c r="I20" i="2" s="1"/>
  <c r="E42" i="1" l="1"/>
  <c r="E18" i="2" s="1"/>
  <c r="I19" i="2"/>
  <c r="E20" i="2" l="1"/>
  <c r="E19" i="2"/>
</calcChain>
</file>

<file path=xl/sharedStrings.xml><?xml version="1.0" encoding="utf-8"?>
<sst xmlns="http://schemas.openxmlformats.org/spreadsheetml/2006/main" count="84" uniqueCount="49">
  <si>
    <t>Budget</t>
  </si>
  <si>
    <t>Please only fill in the white cells as coloured cells contain formulas. You may leave some fields blank if they are not applicable or add additional lines if necessary.</t>
  </si>
  <si>
    <t>Please note! Do not forget to fill in the funding plan in the second tab of this document.</t>
  </si>
  <si>
    <t>Personnel costs</t>
  </si>
  <si>
    <t>If you cannot reclaim VAT from the tax authorities, please fill in these yellow columns. Read more about budget VAT in the manual.</t>
  </si>
  <si>
    <t>Activity</t>
  </si>
  <si>
    <t>Total hours</t>
  </si>
  <si>
    <t>Hourly cost</t>
  </si>
  <si>
    <t>Total excluding VAT</t>
  </si>
  <si>
    <t>Implementer/s</t>
  </si>
  <si>
    <t>Role/s</t>
  </si>
  <si>
    <t>Cost paid by</t>
  </si>
  <si>
    <t>Comments (if necessary)</t>
  </si>
  <si>
    <t>VAT rate (if applicable)</t>
  </si>
  <si>
    <t>Total including VAT (if applicable)</t>
  </si>
  <si>
    <t>Example 1: Expert interviews</t>
  </si>
  <si>
    <t>Collaborator B</t>
  </si>
  <si>
    <t>Advisor</t>
  </si>
  <si>
    <t>Costless contribution</t>
  </si>
  <si>
    <t>Example 2: Field research</t>
  </si>
  <si>
    <t>Applicant's name</t>
  </si>
  <si>
    <t>Researcher</t>
  </si>
  <si>
    <t>Creative Industries Fund NL grant</t>
  </si>
  <si>
    <t>Total personnel cost:</t>
  </si>
  <si>
    <t>Material costs</t>
  </si>
  <si>
    <t>Budget item</t>
  </si>
  <si>
    <t xml:space="preserve">Quantity </t>
  </si>
  <si>
    <t>Cost per piece</t>
  </si>
  <si>
    <t>Description</t>
  </si>
  <si>
    <t>Example 1: Material cost</t>
  </si>
  <si>
    <t>Fabric by the metre</t>
  </si>
  <si>
    <t>Example 2: Travel cost</t>
  </si>
  <si>
    <t xml:space="preserve">Return train tickets from Amsterdam to London </t>
  </si>
  <si>
    <t>Total material cost:</t>
  </si>
  <si>
    <t>Total project cost:</t>
  </si>
  <si>
    <t>Funding plan</t>
  </si>
  <si>
    <t>Please note! Do not forget to fill in the budget in the first tab of this document.</t>
  </si>
  <si>
    <t>If you cannot reclaim VAT from the tax authorities, please fill in this yellow column. Read more about budget VAT in the manual.</t>
  </si>
  <si>
    <r>
      <t xml:space="preserve">Co-financing type
</t>
    </r>
    <r>
      <rPr>
        <sz val="12"/>
        <color rgb="FF000000"/>
        <rFont val="Calibri"/>
        <family val="2"/>
      </rPr>
      <t>Audience income, Sales, Sponsorship, Grants (other than from Creative Industries Fund NL), Investment, Contribution from external party / collaborator</t>
    </r>
  </si>
  <si>
    <r>
      <t xml:space="preserve">Requested (if applicable)
</t>
    </r>
    <r>
      <rPr>
        <sz val="12"/>
        <color theme="1"/>
        <rFont val="Calibri"/>
        <family val="2"/>
        <scheme val="minor"/>
      </rPr>
      <t>Yes, No</t>
    </r>
  </si>
  <si>
    <t>(Expected) date of contribution (if applicable)</t>
  </si>
  <si>
    <t>Example 1: Contribution from Collaborator B</t>
  </si>
  <si>
    <t>Expert interviews</t>
  </si>
  <si>
    <t>Co-financing total (minimum 20% of total project cost):</t>
  </si>
  <si>
    <t>Own contribution (not mandatory):</t>
  </si>
  <si>
    <r>
      <t xml:space="preserve">Total project cost </t>
    </r>
    <r>
      <rPr>
        <sz val="12"/>
        <color rgb="FF000000"/>
        <rFont val="Calibri"/>
        <family val="2"/>
        <scheme val="minor"/>
      </rPr>
      <t>(automatically carried over from the budget):</t>
    </r>
  </si>
  <si>
    <t>Grant request:</t>
  </si>
  <si>
    <t>Percentage of co-financing in relation to total project cost: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</si>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</sst>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\ * #,##0_);_(&quot;€&quot;\ * \(#,##0\);_(&quot;€&quot;\ * &quot;-&quot;_);_(@_)"/>
    <numFmt numFmtId="165" formatCode="_(&quot;€&quot;\ * #,##0.00_);_(&quot;€&quot;\ * \(#,##0.00\);_(&quot;€&quot;\ * &quot;-&quot;??_);_(@_)"/>
    <numFmt numFmtId="166" formatCode="_ [$€-2]\ * #,##0.00_ ;_ [$€-2]\ * \-#,##0.00_ ;_ [$€-2]\ * &quot;-&quot;??_ ;_ @_ "/>
    <numFmt numFmtId="167" formatCode="0.0%"/>
    <numFmt numFmtId="168" formatCode="_(&quot;€&quot;\ * #,##0_);_(&quot;€&quot;\ * \(#,##0\);_(&quot;€&quot;\ * &quot;-&quot;??_);_(@_)"/>
    <numFmt numFmtId="169" formatCode="_ [$€-2]\ * #,##0_ ;_ [$€-2]\ * \-#,##0_ ;_ [$€-2]\ * &quot;-&quot;??_ ;_ @_ 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sz val="11"/>
      <color rgb="FF242424"/>
      <name val="Aptos Narrow"/>
    </font>
    <font>
      <b/>
      <sz val="12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5" fillId="2" borderId="0" xfId="0" applyFont="1" applyFill="1"/>
    <xf numFmtId="165" fontId="0" fillId="2" borderId="0" xfId="1" applyFont="1" applyFill="1" applyBorder="1"/>
    <xf numFmtId="0" fontId="2" fillId="2" borderId="0" xfId="0" applyFont="1" applyFill="1"/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left" vertical="top" wrapText="1"/>
    </xf>
    <xf numFmtId="165" fontId="0" fillId="0" borderId="0" xfId="1" applyFont="1" applyBorder="1" applyAlignment="1">
      <alignment horizontal="right" vertical="top"/>
    </xf>
    <xf numFmtId="165" fontId="0" fillId="0" borderId="13" xfId="1" applyFont="1" applyBorder="1" applyAlignment="1">
      <alignment horizontal="right" vertical="top"/>
    </xf>
    <xf numFmtId="2" fontId="0" fillId="2" borderId="0" xfId="0" applyNumberFormat="1" applyFill="1"/>
    <xf numFmtId="1" fontId="0" fillId="0" borderId="8" xfId="0" applyNumberFormat="1" applyBorder="1" applyAlignment="1">
      <alignment horizontal="right" vertical="top"/>
    </xf>
    <xf numFmtId="1" fontId="0" fillId="0" borderId="1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165" fontId="1" fillId="0" borderId="1" xfId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right" vertical="top"/>
    </xf>
    <xf numFmtId="165" fontId="6" fillId="4" borderId="1" xfId="1" applyFont="1" applyFill="1" applyBorder="1" applyAlignment="1">
      <alignment horizontal="right" vertical="top"/>
    </xf>
    <xf numFmtId="0" fontId="2" fillId="5" borderId="4" xfId="0" applyFont="1" applyFill="1" applyBorder="1" applyAlignment="1">
      <alignment horizontal="left" vertical="top"/>
    </xf>
    <xf numFmtId="2" fontId="2" fillId="5" borderId="9" xfId="0" applyNumberFormat="1" applyFont="1" applyFill="1" applyBorder="1" applyAlignment="1">
      <alignment horizontal="right" vertical="top"/>
    </xf>
    <xf numFmtId="165" fontId="2" fillId="5" borderId="5" xfId="1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/>
    </xf>
    <xf numFmtId="0" fontId="2" fillId="5" borderId="1" xfId="0" applyFont="1" applyFill="1" applyBorder="1"/>
    <xf numFmtId="2" fontId="2" fillId="5" borderId="1" xfId="0" applyNumberFormat="1" applyFont="1" applyFill="1" applyBorder="1"/>
    <xf numFmtId="0" fontId="2" fillId="0" borderId="3" xfId="0" applyFont="1" applyBorder="1" applyAlignment="1">
      <alignment horizontal="left" vertical="top"/>
    </xf>
    <xf numFmtId="0" fontId="0" fillId="0" borderId="8" xfId="0" applyBorder="1"/>
    <xf numFmtId="0" fontId="3" fillId="2" borderId="0" xfId="0" applyFont="1" applyFill="1" applyAlignment="1">
      <alignment horizontal="left" wrapText="1"/>
    </xf>
    <xf numFmtId="0" fontId="2" fillId="7" borderId="19" xfId="0" applyFont="1" applyFill="1" applyBorder="1" applyAlignment="1">
      <alignment horizontal="left" vertical="top"/>
    </xf>
    <xf numFmtId="165" fontId="0" fillId="4" borderId="8" xfId="1" applyFont="1" applyFill="1" applyBorder="1" applyAlignment="1">
      <alignment horizontal="right" vertical="top"/>
    </xf>
    <xf numFmtId="165" fontId="0" fillId="4" borderId="15" xfId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2" fillId="5" borderId="22" xfId="0" applyFont="1" applyFill="1" applyBorder="1" applyAlignment="1">
      <alignment horizontal="left" vertical="top"/>
    </xf>
    <xf numFmtId="0" fontId="2" fillId="5" borderId="23" xfId="0" applyFont="1" applyFill="1" applyBorder="1" applyAlignment="1">
      <alignment horizontal="left" vertical="top"/>
    </xf>
    <xf numFmtId="0" fontId="2" fillId="7" borderId="22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2" fillId="5" borderId="24" xfId="0" applyFont="1" applyFill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5" xfId="0" applyBorder="1"/>
    <xf numFmtId="0" fontId="6" fillId="4" borderId="26" xfId="0" applyFont="1" applyFill="1" applyBorder="1" applyAlignment="1">
      <alignment horizontal="left" vertical="top"/>
    </xf>
    <xf numFmtId="3" fontId="2" fillId="5" borderId="4" xfId="0" applyNumberFormat="1" applyFont="1" applyFill="1" applyBorder="1" applyAlignment="1">
      <alignment horizontal="left" vertical="top"/>
    </xf>
    <xf numFmtId="0" fontId="2" fillId="5" borderId="28" xfId="0" applyFont="1" applyFill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3" fontId="2" fillId="5" borderId="27" xfId="0" applyNumberFormat="1" applyFont="1" applyFill="1" applyBorder="1" applyAlignment="1">
      <alignment horizontal="left" vertical="top"/>
    </xf>
    <xf numFmtId="0" fontId="2" fillId="5" borderId="30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0" fillId="7" borderId="26" xfId="0" applyFill="1" applyBorder="1" applyAlignment="1">
      <alignment vertical="top" wrapText="1"/>
    </xf>
    <xf numFmtId="167" fontId="2" fillId="5" borderId="1" xfId="1" applyNumberFormat="1" applyFont="1" applyFill="1" applyBorder="1" applyAlignment="1">
      <alignment horizontal="right" vertical="top" wrapText="1"/>
    </xf>
    <xf numFmtId="10" fontId="11" fillId="7" borderId="1" xfId="1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165" fontId="1" fillId="0" borderId="32" xfId="1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4" fontId="0" fillId="0" borderId="32" xfId="0" applyNumberFormat="1" applyBorder="1" applyAlignment="1">
      <alignment horizontal="left" vertical="top" wrapText="1"/>
    </xf>
    <xf numFmtId="165" fontId="3" fillId="2" borderId="32" xfId="0" applyNumberFormat="1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right" vertical="top" wrapText="1"/>
    </xf>
    <xf numFmtId="166" fontId="6" fillId="4" borderId="24" xfId="0" applyNumberFormat="1" applyFont="1" applyFill="1" applyBorder="1" applyAlignment="1">
      <alignment horizontal="left" vertical="top" wrapText="1"/>
    </xf>
    <xf numFmtId="165" fontId="0" fillId="0" borderId="34" xfId="1" applyFont="1" applyBorder="1" applyAlignment="1">
      <alignment horizontal="right" vertical="top"/>
    </xf>
    <xf numFmtId="165" fontId="6" fillId="6" borderId="24" xfId="1" applyFont="1" applyFill="1" applyBorder="1" applyAlignment="1">
      <alignment horizontal="right" vertical="top"/>
    </xf>
    <xf numFmtId="0" fontId="2" fillId="6" borderId="37" xfId="0" applyFont="1" applyFill="1" applyBorder="1" applyAlignment="1">
      <alignment horizontal="left" vertical="top"/>
    </xf>
    <xf numFmtId="0" fontId="2" fillId="6" borderId="38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168" fontId="2" fillId="3" borderId="9" xfId="1" applyNumberFormat="1" applyFont="1" applyFill="1" applyBorder="1" applyAlignment="1">
      <alignment horizontal="left" vertical="top" wrapText="1"/>
    </xf>
    <xf numFmtId="168" fontId="2" fillId="5" borderId="1" xfId="1" applyNumberFormat="1" applyFont="1" applyFill="1" applyBorder="1" applyAlignment="1">
      <alignment horizontal="left" vertical="top" wrapText="1"/>
    </xf>
    <xf numFmtId="169" fontId="2" fillId="7" borderId="9" xfId="0" applyNumberFormat="1" applyFont="1" applyFill="1" applyBorder="1" applyAlignment="1">
      <alignment horizontal="left" vertical="top" wrapText="1"/>
    </xf>
    <xf numFmtId="169" fontId="2" fillId="7" borderId="1" xfId="0" applyNumberFormat="1" applyFont="1" applyFill="1" applyBorder="1" applyAlignment="1">
      <alignment horizontal="left" vertical="top" wrapText="1"/>
    </xf>
    <xf numFmtId="168" fontId="2" fillId="5" borderId="9" xfId="1" applyNumberFormat="1" applyFont="1" applyFill="1" applyBorder="1" applyAlignment="1">
      <alignment horizontal="left" vertical="top"/>
    </xf>
    <xf numFmtId="168" fontId="2" fillId="5" borderId="9" xfId="1" applyNumberFormat="1" applyFont="1" applyFill="1" applyBorder="1" applyAlignment="1">
      <alignment horizontal="right" vertical="top"/>
    </xf>
    <xf numFmtId="164" fontId="2" fillId="5" borderId="7" xfId="1" applyNumberFormat="1" applyFont="1" applyFill="1" applyBorder="1"/>
    <xf numFmtId="169" fontId="2" fillId="7" borderId="24" xfId="0" applyNumberFormat="1" applyFont="1" applyFill="1" applyBorder="1" applyAlignment="1">
      <alignment horizontal="left" vertical="top"/>
    </xf>
    <xf numFmtId="0" fontId="15" fillId="2" borderId="0" xfId="0" applyFont="1" applyFill="1"/>
    <xf numFmtId="9" fontId="6" fillId="6" borderId="24" xfId="0" applyNumberFormat="1" applyFont="1" applyFill="1" applyBorder="1" applyAlignment="1">
      <alignment horizontal="left" vertical="top"/>
    </xf>
    <xf numFmtId="0" fontId="6" fillId="4" borderId="40" xfId="0" applyFont="1" applyFill="1" applyBorder="1" applyAlignment="1">
      <alignment horizontal="left" vertical="top"/>
    </xf>
    <xf numFmtId="0" fontId="6" fillId="4" borderId="40" xfId="0" applyFont="1" applyFill="1" applyBorder="1" applyAlignment="1">
      <alignment horizontal="right" vertical="top"/>
    </xf>
    <xf numFmtId="165" fontId="6" fillId="4" borderId="40" xfId="1" applyFont="1" applyFill="1" applyBorder="1" applyAlignment="1">
      <alignment horizontal="right" vertical="top"/>
    </xf>
    <xf numFmtId="0" fontId="6" fillId="4" borderId="41" xfId="0" applyFont="1" applyFill="1" applyBorder="1" applyAlignment="1">
      <alignment horizontal="left" vertical="top"/>
    </xf>
    <xf numFmtId="9" fontId="6" fillId="6" borderId="41" xfId="0" applyNumberFormat="1" applyFont="1" applyFill="1" applyBorder="1" applyAlignment="1">
      <alignment horizontal="left" vertical="top"/>
    </xf>
    <xf numFmtId="165" fontId="6" fillId="6" borderId="41" xfId="1" applyFont="1" applyFill="1" applyBorder="1" applyAlignment="1">
      <alignment horizontal="right" vertical="top"/>
    </xf>
    <xf numFmtId="9" fontId="3" fillId="0" borderId="17" xfId="0" applyNumberFormat="1" applyFont="1" applyBorder="1" applyAlignment="1">
      <alignment horizontal="left" vertical="top"/>
    </xf>
    <xf numFmtId="9" fontId="3" fillId="0" borderId="18" xfId="2" applyFont="1" applyBorder="1" applyAlignment="1">
      <alignment horizontal="left" vertical="top"/>
    </xf>
    <xf numFmtId="9" fontId="3" fillId="0" borderId="42" xfId="0" applyNumberFormat="1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6" fillId="4" borderId="43" xfId="0" applyFont="1" applyFill="1" applyBorder="1" applyAlignment="1">
      <alignment horizontal="left" vertical="top" wrapText="1"/>
    </xf>
    <xf numFmtId="0" fontId="6" fillId="4" borderId="43" xfId="0" applyFont="1" applyFill="1" applyBorder="1" applyAlignment="1">
      <alignment horizontal="right" vertical="top" wrapText="1"/>
    </xf>
    <xf numFmtId="166" fontId="6" fillId="4" borderId="43" xfId="0" applyNumberFormat="1" applyFont="1" applyFill="1" applyBorder="1" applyAlignment="1">
      <alignment horizontal="left" vertical="top" wrapText="1"/>
    </xf>
    <xf numFmtId="0" fontId="6" fillId="4" borderId="44" xfId="0" applyFont="1" applyFill="1" applyBorder="1" applyAlignment="1">
      <alignment horizontal="left" vertical="top"/>
    </xf>
    <xf numFmtId="0" fontId="6" fillId="4" borderId="43" xfId="0" applyFont="1" applyFill="1" applyBorder="1" applyAlignment="1">
      <alignment horizontal="left" vertical="top"/>
    </xf>
    <xf numFmtId="0" fontId="12" fillId="6" borderId="40" xfId="0" applyFont="1" applyFill="1" applyBorder="1" applyAlignment="1">
      <alignment vertical="top" wrapText="1"/>
    </xf>
    <xf numFmtId="165" fontId="3" fillId="2" borderId="9" xfId="0" applyNumberFormat="1" applyFont="1" applyFill="1" applyBorder="1" applyAlignment="1">
      <alignment horizontal="left" vertical="top" wrapText="1"/>
    </xf>
    <xf numFmtId="0" fontId="12" fillId="4" borderId="40" xfId="0" applyFont="1" applyFill="1" applyBorder="1" applyAlignment="1">
      <alignment vertical="top" wrapText="1"/>
    </xf>
    <xf numFmtId="166" fontId="12" fillId="4" borderId="40" xfId="0" applyNumberFormat="1" applyFont="1" applyFill="1" applyBorder="1" applyAlignment="1">
      <alignment vertical="top"/>
    </xf>
    <xf numFmtId="0" fontId="2" fillId="4" borderId="45" xfId="0" applyFont="1" applyFill="1" applyBorder="1" applyAlignment="1">
      <alignment vertical="top" wrapText="1"/>
    </xf>
    <xf numFmtId="0" fontId="2" fillId="4" borderId="40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/>
    </xf>
    <xf numFmtId="0" fontId="17" fillId="4" borderId="27" xfId="0" applyFont="1" applyFill="1" applyBorder="1" applyAlignment="1">
      <alignment horizontal="left" vertical="top"/>
    </xf>
    <xf numFmtId="166" fontId="14" fillId="8" borderId="47" xfId="0" applyNumberFormat="1" applyFont="1" applyFill="1" applyBorder="1"/>
    <xf numFmtId="168" fontId="2" fillId="3" borderId="1" xfId="1" applyNumberFormat="1" applyFont="1" applyFill="1" applyBorder="1" applyAlignment="1">
      <alignment horizontal="left" vertical="top" wrapText="1"/>
    </xf>
    <xf numFmtId="166" fontId="14" fillId="8" borderId="46" xfId="0" applyNumberFormat="1" applyFont="1" applyFill="1" applyBorder="1" applyAlignment="1">
      <alignment wrapText="1"/>
    </xf>
    <xf numFmtId="166" fontId="2" fillId="7" borderId="21" xfId="0" applyNumberFormat="1" applyFont="1" applyFill="1" applyBorder="1" applyAlignment="1">
      <alignment horizontal="left" vertical="top"/>
    </xf>
    <xf numFmtId="166" fontId="14" fillId="8" borderId="48" xfId="0" applyNumberFormat="1" applyFont="1" applyFill="1" applyBorder="1" applyAlignment="1">
      <alignment wrapText="1"/>
    </xf>
    <xf numFmtId="0" fontId="0" fillId="7" borderId="31" xfId="0" applyFill="1" applyBorder="1" applyAlignment="1">
      <alignment horizontal="left" vertical="top" wrapText="1"/>
    </xf>
    <xf numFmtId="0" fontId="0" fillId="7" borderId="16" xfId="0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7" borderId="39" xfId="0" applyFill="1" applyBorder="1" applyAlignment="1">
      <alignment horizontal="left" vertical="top" wrapText="1"/>
    </xf>
    <xf numFmtId="0" fontId="0" fillId="7" borderId="20" xfId="0" applyFill="1" applyBorder="1" applyAlignment="1">
      <alignment horizontal="left" vertical="top" wrapText="1"/>
    </xf>
    <xf numFmtId="0" fontId="6" fillId="4" borderId="4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10" fillId="2" borderId="0" xfId="0" applyFont="1" applyFill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AC2F2"/>
      <color rgb="FFE5E0FF"/>
      <color rgb="FFD7CFFF"/>
      <color rgb="FFCE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B8E1-B0EC-0F4B-9B0A-530D21B5DADC}">
  <dimension ref="A1:M50"/>
  <sheetViews>
    <sheetView zoomScale="80" zoomScaleNormal="80" workbookViewId="0">
      <selection activeCell="A4" sqref="A4:XFD4"/>
    </sheetView>
  </sheetViews>
  <sheetFormatPr defaultColWidth="11" defaultRowHeight="15.75" customHeight="1" x14ac:dyDescent="0.35"/>
  <cols>
    <col min="1" max="1" width="2.33203125" customWidth="1"/>
    <col min="2" max="2" width="27.5" customWidth="1"/>
    <col min="3" max="3" width="35.33203125" customWidth="1"/>
    <col min="4" max="4" width="13" customWidth="1"/>
    <col min="5" max="5" width="19" customWidth="1"/>
    <col min="6" max="6" width="35.5" customWidth="1"/>
    <col min="7" max="7" width="20.33203125" customWidth="1"/>
    <col min="8" max="9" width="26" customWidth="1"/>
    <col min="10" max="10" width="6.5" customWidth="1"/>
    <col min="11" max="11" width="37.5" customWidth="1"/>
    <col min="12" max="12" width="38.83203125" bestFit="1" customWidth="1"/>
    <col min="13" max="13" width="11" style="1"/>
  </cols>
  <sheetData>
    <row r="1" spans="1:12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1" x14ac:dyDescent="0.7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1" customHeight="1" x14ac:dyDescent="0.7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5" x14ac:dyDescent="0.3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35">
      <c r="A5" s="1"/>
      <c r="B5" s="62" t="s">
        <v>2</v>
      </c>
      <c r="C5" s="38"/>
      <c r="D5" s="38"/>
      <c r="E5" s="38"/>
      <c r="F5" s="38"/>
      <c r="G5" s="38"/>
      <c r="H5" s="20"/>
      <c r="I5" s="20"/>
      <c r="J5" s="1"/>
      <c r="K5" s="1"/>
      <c r="L5" s="1"/>
    </row>
    <row r="6" spans="1:12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41.25" customHeight="1" x14ac:dyDescent="0.35">
      <c r="A7" s="1"/>
      <c r="B7" s="142" t="s">
        <v>3</v>
      </c>
      <c r="C7" s="143"/>
      <c r="D7" s="143"/>
      <c r="E7" s="143"/>
      <c r="F7" s="143"/>
      <c r="G7" s="143"/>
      <c r="H7" s="143"/>
      <c r="I7" s="144"/>
      <c r="J7" s="1"/>
      <c r="K7" s="137" t="s">
        <v>4</v>
      </c>
      <c r="L7" s="138"/>
    </row>
    <row r="8" spans="1:12" ht="15.5" x14ac:dyDescent="0.35">
      <c r="A8" s="1"/>
      <c r="B8" s="89" t="s">
        <v>5</v>
      </c>
      <c r="C8" s="89" t="s">
        <v>6</v>
      </c>
      <c r="D8" s="89" t="s">
        <v>7</v>
      </c>
      <c r="E8" s="89" t="s">
        <v>8</v>
      </c>
      <c r="F8" s="89" t="s">
        <v>9</v>
      </c>
      <c r="G8" s="129" t="s">
        <v>10</v>
      </c>
      <c r="H8" s="130" t="s">
        <v>11</v>
      </c>
      <c r="I8" s="131" t="s">
        <v>12</v>
      </c>
      <c r="J8" s="1"/>
      <c r="K8" s="86" t="s">
        <v>13</v>
      </c>
      <c r="L8" s="87" t="s">
        <v>14</v>
      </c>
    </row>
    <row r="9" spans="1:12" ht="15.5" x14ac:dyDescent="0.35">
      <c r="A9" s="1"/>
      <c r="B9" s="22" t="s">
        <v>15</v>
      </c>
      <c r="C9" s="23">
        <v>3</v>
      </c>
      <c r="D9" s="24">
        <v>75</v>
      </c>
      <c r="E9" s="24">
        <f>C9*D9</f>
        <v>225</v>
      </c>
      <c r="F9" s="22" t="s">
        <v>16</v>
      </c>
      <c r="G9" s="22" t="s">
        <v>17</v>
      </c>
      <c r="H9" s="22" t="s">
        <v>16</v>
      </c>
      <c r="I9" s="22" t="s">
        <v>18</v>
      </c>
      <c r="J9" s="1"/>
      <c r="K9" s="103">
        <v>0.21</v>
      </c>
      <c r="L9" s="85">
        <f>E9+(E9*K9)</f>
        <v>272.25</v>
      </c>
    </row>
    <row r="10" spans="1:12" ht="16" thickBot="1" x14ac:dyDescent="0.4">
      <c r="A10" s="1"/>
      <c r="B10" s="104" t="s">
        <v>19</v>
      </c>
      <c r="C10" s="105">
        <v>30</v>
      </c>
      <c r="D10" s="106">
        <v>50</v>
      </c>
      <c r="E10" s="106">
        <f>C10*D10</f>
        <v>1500</v>
      </c>
      <c r="F10" s="104" t="s">
        <v>20</v>
      </c>
      <c r="G10" s="104" t="s">
        <v>21</v>
      </c>
      <c r="H10" s="104" t="s">
        <v>22</v>
      </c>
      <c r="I10" s="107"/>
      <c r="J10" s="1"/>
      <c r="K10" s="108">
        <v>0.21</v>
      </c>
      <c r="L10" s="109">
        <f>E10+(E10*K10)</f>
        <v>1815</v>
      </c>
    </row>
    <row r="11" spans="1:12" ht="15.5" x14ac:dyDescent="0.35">
      <c r="A11" s="1"/>
      <c r="B11" s="5"/>
      <c r="C11" s="17"/>
      <c r="D11" s="14">
        <v>0</v>
      </c>
      <c r="E11" s="40">
        <f>C11*D11</f>
        <v>0</v>
      </c>
      <c r="F11" s="6"/>
      <c r="G11" s="36"/>
      <c r="H11" s="7"/>
      <c r="I11" s="50"/>
      <c r="J11" s="1"/>
      <c r="K11" s="110" t="s">
        <v>48</v>
      </c>
      <c r="L11" s="134" t="str">
        <f>IFERROR((IF(K11&gt;=0,((E11*K11)+E11),0)),"-")</f>
        <v>-</v>
      </c>
    </row>
    <row r="12" spans="1:12" ht="15.5" x14ac:dyDescent="0.35">
      <c r="A12" s="1"/>
      <c r="B12" s="5"/>
      <c r="C12" s="17"/>
      <c r="D12" s="14">
        <v>0</v>
      </c>
      <c r="E12" s="40">
        <f>C12*D12</f>
        <v>0</v>
      </c>
      <c r="F12" s="6"/>
      <c r="G12" s="7"/>
      <c r="H12" s="37"/>
      <c r="I12" s="51"/>
      <c r="J12" s="1"/>
      <c r="K12" s="110" t="s">
        <v>48</v>
      </c>
      <c r="L12" s="134" t="str">
        <f t="shared" ref="L12:L19" si="0">IFERROR((IF(K12&gt;=0,((E12*K12)+E12),0)),"-")</f>
        <v>-</v>
      </c>
    </row>
    <row r="13" spans="1:12" ht="15.5" x14ac:dyDescent="0.35">
      <c r="A13" s="1"/>
      <c r="B13" s="5"/>
      <c r="C13" s="17"/>
      <c r="D13" s="14">
        <v>0</v>
      </c>
      <c r="E13" s="40">
        <f t="shared" ref="E13:E19" si="1">C13*D13</f>
        <v>0</v>
      </c>
      <c r="F13" s="6"/>
      <c r="G13" s="7"/>
      <c r="H13" s="7"/>
      <c r="I13" s="50"/>
      <c r="J13" s="1"/>
      <c r="K13" s="110" t="s">
        <v>48</v>
      </c>
      <c r="L13" s="134" t="str">
        <f t="shared" si="0"/>
        <v>-</v>
      </c>
    </row>
    <row r="14" spans="1:12" ht="15.5" x14ac:dyDescent="0.35">
      <c r="A14" s="1"/>
      <c r="B14" s="5"/>
      <c r="C14" s="17"/>
      <c r="D14" s="14">
        <v>0</v>
      </c>
      <c r="E14" s="40">
        <f t="shared" si="1"/>
        <v>0</v>
      </c>
      <c r="F14" s="6"/>
      <c r="G14" s="7"/>
      <c r="H14" s="7"/>
      <c r="I14" s="50"/>
      <c r="J14" s="1"/>
      <c r="K14" s="110" t="s">
        <v>48</v>
      </c>
      <c r="L14" s="134" t="str">
        <f t="shared" si="0"/>
        <v>-</v>
      </c>
    </row>
    <row r="15" spans="1:12" ht="15.5" x14ac:dyDescent="0.35">
      <c r="A15" s="1"/>
      <c r="B15" s="5"/>
      <c r="C15" s="17"/>
      <c r="D15" s="14">
        <v>0</v>
      </c>
      <c r="E15" s="40">
        <f t="shared" si="1"/>
        <v>0</v>
      </c>
      <c r="F15" s="6"/>
      <c r="G15" s="7"/>
      <c r="H15" s="7"/>
      <c r="I15" s="50"/>
      <c r="J15" s="1"/>
      <c r="K15" s="110" t="s">
        <v>48</v>
      </c>
      <c r="L15" s="134" t="str">
        <f t="shared" si="0"/>
        <v>-</v>
      </c>
    </row>
    <row r="16" spans="1:12" ht="15.5" x14ac:dyDescent="0.35">
      <c r="A16" s="1"/>
      <c r="B16" s="5"/>
      <c r="C16" s="17"/>
      <c r="D16" s="14">
        <v>0</v>
      </c>
      <c r="E16" s="40">
        <f t="shared" si="1"/>
        <v>0</v>
      </c>
      <c r="F16" s="6"/>
      <c r="G16" s="7"/>
      <c r="H16" s="7"/>
      <c r="I16" s="50"/>
      <c r="J16" s="1"/>
      <c r="K16" s="110" t="s">
        <v>48</v>
      </c>
      <c r="L16" s="134" t="str">
        <f t="shared" si="0"/>
        <v>-</v>
      </c>
    </row>
    <row r="17" spans="1:12" ht="15.5" x14ac:dyDescent="0.35">
      <c r="A17" s="1"/>
      <c r="B17" s="5"/>
      <c r="C17" s="17"/>
      <c r="D17" s="14">
        <v>0</v>
      </c>
      <c r="E17" s="40">
        <f t="shared" si="1"/>
        <v>0</v>
      </c>
      <c r="F17" s="6"/>
      <c r="G17" s="7"/>
      <c r="H17" s="7"/>
      <c r="I17" s="50"/>
      <c r="J17" s="1"/>
      <c r="K17" s="110" t="s">
        <v>48</v>
      </c>
      <c r="L17" s="134" t="str">
        <f t="shared" si="0"/>
        <v>-</v>
      </c>
    </row>
    <row r="18" spans="1:12" ht="15.5" x14ac:dyDescent="0.35">
      <c r="A18" s="1"/>
      <c r="B18" s="5"/>
      <c r="C18" s="17"/>
      <c r="D18" s="14">
        <v>0</v>
      </c>
      <c r="E18" s="40">
        <f t="shared" si="1"/>
        <v>0</v>
      </c>
      <c r="F18" s="6"/>
      <c r="G18" s="7"/>
      <c r="H18" s="7"/>
      <c r="I18" s="50"/>
      <c r="J18" s="1"/>
      <c r="K18" s="110" t="s">
        <v>48</v>
      </c>
      <c r="L18" s="134" t="str">
        <f t="shared" si="0"/>
        <v>-</v>
      </c>
    </row>
    <row r="19" spans="1:12" ht="16" thickBot="1" x14ac:dyDescent="0.4">
      <c r="A19" s="1"/>
      <c r="B19" s="8"/>
      <c r="C19" s="18"/>
      <c r="D19" s="15">
        <v>0</v>
      </c>
      <c r="E19" s="41">
        <f t="shared" si="1"/>
        <v>0</v>
      </c>
      <c r="F19" s="9"/>
      <c r="G19" s="10"/>
      <c r="H19" s="10"/>
      <c r="I19" s="55"/>
      <c r="J19" s="1"/>
      <c r="K19" s="111" t="s">
        <v>48</v>
      </c>
      <c r="L19" s="136" t="str">
        <f t="shared" si="0"/>
        <v>-</v>
      </c>
    </row>
    <row r="20" spans="1:12" ht="15.5" x14ac:dyDescent="0.35">
      <c r="A20" s="1"/>
      <c r="B20" s="25" t="s">
        <v>23</v>
      </c>
      <c r="C20" s="26"/>
      <c r="D20" s="27"/>
      <c r="E20" s="98">
        <f>SUM(E11:E19)</f>
        <v>0</v>
      </c>
      <c r="F20" s="28"/>
      <c r="G20" s="29"/>
      <c r="H20" s="57"/>
      <c r="I20" s="57"/>
      <c r="J20" s="1"/>
      <c r="K20" s="39"/>
      <c r="L20" s="135">
        <f>SUM(L11:L19)</f>
        <v>0</v>
      </c>
    </row>
    <row r="21" spans="1:12" ht="31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41.25" customHeight="1" x14ac:dyDescent="0.35">
      <c r="A22" s="1"/>
      <c r="B22" s="145" t="s">
        <v>24</v>
      </c>
      <c r="C22" s="146"/>
      <c r="D22" s="146"/>
      <c r="E22" s="146"/>
      <c r="F22" s="146"/>
      <c r="G22" s="146"/>
      <c r="H22" s="146"/>
      <c r="I22" s="147"/>
      <c r="J22" s="1"/>
      <c r="K22" s="148" t="s">
        <v>4</v>
      </c>
      <c r="L22" s="149"/>
    </row>
    <row r="23" spans="1:12" ht="15.5" x14ac:dyDescent="0.35">
      <c r="A23" s="1"/>
      <c r="B23" s="91" t="s">
        <v>25</v>
      </c>
      <c r="C23" s="92" t="s">
        <v>26</v>
      </c>
      <c r="D23" s="92" t="s">
        <v>27</v>
      </c>
      <c r="E23" s="92" t="s">
        <v>8</v>
      </c>
      <c r="F23" s="139" t="s">
        <v>28</v>
      </c>
      <c r="G23" s="140"/>
      <c r="H23" s="93" t="s">
        <v>11</v>
      </c>
      <c r="I23" s="90" t="s">
        <v>12</v>
      </c>
      <c r="J23" s="1"/>
      <c r="K23" s="86" t="s">
        <v>13</v>
      </c>
      <c r="L23" s="87" t="s">
        <v>14</v>
      </c>
    </row>
    <row r="24" spans="1:12" ht="15.5" x14ac:dyDescent="0.35">
      <c r="A24" s="1"/>
      <c r="B24" s="81" t="s">
        <v>29</v>
      </c>
      <c r="C24" s="82">
        <v>20</v>
      </c>
      <c r="D24" s="83">
        <v>10</v>
      </c>
      <c r="E24" s="83">
        <f>C24*D24</f>
        <v>200</v>
      </c>
      <c r="F24" s="141" t="s">
        <v>30</v>
      </c>
      <c r="G24" s="141"/>
      <c r="H24" s="30" t="s">
        <v>22</v>
      </c>
      <c r="I24" s="52"/>
      <c r="J24" s="1"/>
      <c r="K24" s="103">
        <v>0.21</v>
      </c>
      <c r="L24" s="85">
        <f t="shared" ref="L24:L25" si="2">E24+(E24*K24)</f>
        <v>242</v>
      </c>
    </row>
    <row r="25" spans="1:12" ht="15.5" x14ac:dyDescent="0.35">
      <c r="A25" s="1"/>
      <c r="B25" s="114" t="s">
        <v>31</v>
      </c>
      <c r="C25" s="115">
        <v>2</v>
      </c>
      <c r="D25" s="116">
        <v>125</v>
      </c>
      <c r="E25" s="116">
        <f>C25*D25</f>
        <v>250</v>
      </c>
      <c r="F25" s="150" t="s">
        <v>32</v>
      </c>
      <c r="G25" s="150"/>
      <c r="H25" s="117" t="s">
        <v>22</v>
      </c>
      <c r="I25" s="118"/>
      <c r="J25" s="1"/>
      <c r="K25" s="108">
        <v>0.21</v>
      </c>
      <c r="L25" s="109">
        <f t="shared" si="2"/>
        <v>302.5</v>
      </c>
    </row>
    <row r="26" spans="1:12" ht="15.5" x14ac:dyDescent="0.35">
      <c r="A26" s="1"/>
      <c r="B26" s="5"/>
      <c r="C26" s="6"/>
      <c r="D26" s="14">
        <v>0</v>
      </c>
      <c r="E26" s="40">
        <f t="shared" ref="E26:E39" si="3">C26*D26</f>
        <v>0</v>
      </c>
      <c r="F26" s="151"/>
      <c r="G26" s="152"/>
      <c r="H26" s="6"/>
      <c r="I26" s="50"/>
      <c r="J26" s="1"/>
      <c r="K26" s="110" t="s">
        <v>48</v>
      </c>
      <c r="L26" s="134" t="str">
        <f>IFERROR((IF(K26&gt;=0,((E26*K26)+E26),0)),"-")</f>
        <v>-</v>
      </c>
    </row>
    <row r="27" spans="1:12" ht="15.5" x14ac:dyDescent="0.35">
      <c r="A27" s="1"/>
      <c r="B27" s="5"/>
      <c r="C27" s="6"/>
      <c r="D27" s="14">
        <v>0</v>
      </c>
      <c r="E27" s="40">
        <f t="shared" si="3"/>
        <v>0</v>
      </c>
      <c r="F27" s="151"/>
      <c r="G27" s="152"/>
      <c r="H27" s="6"/>
      <c r="I27" s="50"/>
      <c r="J27" s="1"/>
      <c r="K27" s="110" t="s">
        <v>48</v>
      </c>
      <c r="L27" s="134" t="str">
        <f>IFERROR((IF(K27&gt;=0,((E27*K27)+E27),0)),"-")</f>
        <v>-</v>
      </c>
    </row>
    <row r="28" spans="1:12" ht="15.5" x14ac:dyDescent="0.35">
      <c r="A28" s="1"/>
      <c r="B28" s="5"/>
      <c r="C28" s="6"/>
      <c r="D28" s="14">
        <v>0</v>
      </c>
      <c r="E28" s="40">
        <f t="shared" si="3"/>
        <v>0</v>
      </c>
      <c r="F28" s="151"/>
      <c r="G28" s="152"/>
      <c r="H28" s="6"/>
      <c r="I28" s="50"/>
      <c r="J28" s="1"/>
      <c r="K28" s="110" t="s">
        <v>48</v>
      </c>
      <c r="L28" s="134" t="str">
        <f t="shared" ref="L28:L38" si="4">IFERROR((IF(K28&gt;=0,((E28*K28)+E28),0)),"-")</f>
        <v>-</v>
      </c>
    </row>
    <row r="29" spans="1:12" ht="15.5" x14ac:dyDescent="0.35">
      <c r="A29" s="1"/>
      <c r="B29" s="5"/>
      <c r="C29" s="6"/>
      <c r="D29" s="14">
        <v>0</v>
      </c>
      <c r="E29" s="40">
        <f t="shared" si="3"/>
        <v>0</v>
      </c>
      <c r="F29" s="151"/>
      <c r="G29" s="152"/>
      <c r="H29" s="6"/>
      <c r="I29" s="50"/>
      <c r="J29" s="1"/>
      <c r="K29" s="110" t="s">
        <v>48</v>
      </c>
      <c r="L29" s="134" t="str">
        <f t="shared" si="4"/>
        <v>-</v>
      </c>
    </row>
    <row r="30" spans="1:12" ht="15.5" x14ac:dyDescent="0.35">
      <c r="A30" s="1"/>
      <c r="B30" s="5"/>
      <c r="C30" s="6"/>
      <c r="D30" s="14">
        <v>0</v>
      </c>
      <c r="E30" s="40">
        <f t="shared" si="3"/>
        <v>0</v>
      </c>
      <c r="F30" s="151"/>
      <c r="G30" s="152"/>
      <c r="H30" s="6"/>
      <c r="I30" s="50"/>
      <c r="J30" s="1"/>
      <c r="K30" s="110" t="s">
        <v>48</v>
      </c>
      <c r="L30" s="134" t="str">
        <f t="shared" si="4"/>
        <v>-</v>
      </c>
    </row>
    <row r="31" spans="1:12" ht="15.5" x14ac:dyDescent="0.35">
      <c r="A31" s="1"/>
      <c r="B31" s="5"/>
      <c r="C31" s="6"/>
      <c r="D31" s="14">
        <v>0</v>
      </c>
      <c r="E31" s="40">
        <f t="shared" si="3"/>
        <v>0</v>
      </c>
      <c r="F31" s="151"/>
      <c r="G31" s="152"/>
      <c r="H31" s="6"/>
      <c r="I31" s="50"/>
      <c r="J31" s="1"/>
      <c r="K31" s="110" t="s">
        <v>48</v>
      </c>
      <c r="L31" s="134" t="str">
        <f t="shared" si="4"/>
        <v>-</v>
      </c>
    </row>
    <row r="32" spans="1:12" ht="15.5" x14ac:dyDescent="0.35">
      <c r="A32" s="1"/>
      <c r="B32" s="5"/>
      <c r="C32" s="6"/>
      <c r="D32" s="14">
        <v>0</v>
      </c>
      <c r="E32" s="40">
        <f>C32*D32</f>
        <v>0</v>
      </c>
      <c r="F32" s="151"/>
      <c r="G32" s="152"/>
      <c r="H32" s="6"/>
      <c r="I32" s="50"/>
      <c r="J32" s="1"/>
      <c r="K32" s="110" t="s">
        <v>48</v>
      </c>
      <c r="L32" s="134" t="str">
        <f t="shared" si="4"/>
        <v>-</v>
      </c>
    </row>
    <row r="33" spans="1:12" ht="15.5" x14ac:dyDescent="0.35">
      <c r="A33" s="1"/>
      <c r="B33" s="5"/>
      <c r="C33" s="6"/>
      <c r="D33" s="14">
        <v>0</v>
      </c>
      <c r="E33" s="40">
        <f t="shared" si="3"/>
        <v>0</v>
      </c>
      <c r="F33" s="151"/>
      <c r="G33" s="152"/>
      <c r="H33" s="6"/>
      <c r="I33" s="50"/>
      <c r="J33" s="1"/>
      <c r="K33" s="110" t="s">
        <v>48</v>
      </c>
      <c r="L33" s="134" t="str">
        <f t="shared" si="4"/>
        <v>-</v>
      </c>
    </row>
    <row r="34" spans="1:12" ht="15.5" x14ac:dyDescent="0.35">
      <c r="A34" s="1"/>
      <c r="B34" s="5"/>
      <c r="C34" s="6"/>
      <c r="D34" s="14">
        <v>0</v>
      </c>
      <c r="E34" s="40">
        <f t="shared" si="3"/>
        <v>0</v>
      </c>
      <c r="F34" s="151"/>
      <c r="G34" s="152"/>
      <c r="H34" s="6"/>
      <c r="I34" s="50"/>
      <c r="J34" s="1"/>
      <c r="K34" s="110" t="s">
        <v>48</v>
      </c>
      <c r="L34" s="134" t="str">
        <f t="shared" si="4"/>
        <v>-</v>
      </c>
    </row>
    <row r="35" spans="1:12" ht="15.5" x14ac:dyDescent="0.35">
      <c r="A35" s="1"/>
      <c r="B35" s="5"/>
      <c r="C35" s="6"/>
      <c r="D35" s="14">
        <v>0</v>
      </c>
      <c r="E35" s="40">
        <f t="shared" si="3"/>
        <v>0</v>
      </c>
      <c r="F35" s="151"/>
      <c r="G35" s="152"/>
      <c r="H35" s="6"/>
      <c r="I35" s="50"/>
      <c r="J35" s="1"/>
      <c r="K35" s="110" t="s">
        <v>48</v>
      </c>
      <c r="L35" s="134" t="str">
        <f t="shared" si="4"/>
        <v>-</v>
      </c>
    </row>
    <row r="36" spans="1:12" ht="15.5" x14ac:dyDescent="0.35">
      <c r="A36" s="1"/>
      <c r="B36" s="5"/>
      <c r="C36" s="6"/>
      <c r="D36" s="14">
        <v>0</v>
      </c>
      <c r="E36" s="40">
        <f t="shared" si="3"/>
        <v>0</v>
      </c>
      <c r="F36" s="151"/>
      <c r="G36" s="152"/>
      <c r="H36" s="6"/>
      <c r="I36" s="50"/>
      <c r="J36" s="1"/>
      <c r="K36" s="110" t="s">
        <v>48</v>
      </c>
      <c r="L36" s="134" t="str">
        <f t="shared" si="4"/>
        <v>-</v>
      </c>
    </row>
    <row r="37" spans="1:12" ht="15.5" x14ac:dyDescent="0.35">
      <c r="A37" s="1"/>
      <c r="B37" s="5"/>
      <c r="C37" s="6"/>
      <c r="D37" s="14">
        <v>0</v>
      </c>
      <c r="E37" s="40">
        <f t="shared" si="3"/>
        <v>0</v>
      </c>
      <c r="F37" s="151"/>
      <c r="G37" s="152"/>
      <c r="H37" s="6"/>
      <c r="I37" s="50"/>
      <c r="J37" s="1"/>
      <c r="K37" s="110" t="s">
        <v>48</v>
      </c>
      <c r="L37" s="134" t="str">
        <f t="shared" si="4"/>
        <v>-</v>
      </c>
    </row>
    <row r="38" spans="1:12" ht="15.5" x14ac:dyDescent="0.35">
      <c r="A38" s="1"/>
      <c r="B38" s="5"/>
      <c r="C38" s="6"/>
      <c r="D38" s="14">
        <v>0</v>
      </c>
      <c r="E38" s="40">
        <f t="shared" si="3"/>
        <v>0</v>
      </c>
      <c r="F38" s="151"/>
      <c r="G38" s="152"/>
      <c r="H38" s="6"/>
      <c r="I38" s="50"/>
      <c r="J38" s="1"/>
      <c r="K38" s="110" t="s">
        <v>48</v>
      </c>
      <c r="L38" s="134" t="str">
        <f t="shared" si="4"/>
        <v>-</v>
      </c>
    </row>
    <row r="39" spans="1:12" ht="15.5" x14ac:dyDescent="0.35">
      <c r="A39" s="1"/>
      <c r="B39" s="113"/>
      <c r="C39" s="9"/>
      <c r="D39" s="84">
        <v>0</v>
      </c>
      <c r="E39" s="41">
        <f t="shared" si="3"/>
        <v>0</v>
      </c>
      <c r="F39" s="153"/>
      <c r="G39" s="154"/>
      <c r="H39" s="9"/>
      <c r="I39" s="55"/>
      <c r="J39" s="1"/>
      <c r="K39" s="112" t="s">
        <v>48</v>
      </c>
      <c r="L39" s="132" t="str">
        <f>IFERROR((IF(K39&gt;=0,((E39*K39)+E39),0)),"-")</f>
        <v>-</v>
      </c>
    </row>
    <row r="40" spans="1:12" ht="15.5" x14ac:dyDescent="0.35">
      <c r="A40" s="1"/>
      <c r="B40" s="25" t="s">
        <v>33</v>
      </c>
      <c r="C40" s="28"/>
      <c r="D40" s="26"/>
      <c r="E40" s="99">
        <f>SUM(E26:E39)</f>
        <v>0</v>
      </c>
      <c r="F40" s="29"/>
      <c r="G40" s="33"/>
      <c r="H40" s="53"/>
      <c r="I40" s="56"/>
      <c r="J40" s="1"/>
      <c r="K40" s="39"/>
      <c r="L40" s="135">
        <f>SUM(L26:L39)</f>
        <v>0</v>
      </c>
    </row>
    <row r="41" spans="1:12" ht="31" customHeight="1" x14ac:dyDescent="0.35">
      <c r="A41" s="1"/>
      <c r="B41" s="1"/>
      <c r="C41" s="1"/>
      <c r="D41" s="16"/>
      <c r="E41" s="3"/>
      <c r="F41" s="1"/>
      <c r="G41" s="1"/>
      <c r="H41" s="1"/>
      <c r="I41" s="1"/>
      <c r="J41" s="1"/>
      <c r="K41" s="1"/>
      <c r="L41" s="1"/>
    </row>
    <row r="42" spans="1:12" ht="15.5" x14ac:dyDescent="0.35">
      <c r="A42" s="1"/>
      <c r="B42" s="34" t="s">
        <v>34</v>
      </c>
      <c r="C42" s="35"/>
      <c r="D42" s="35"/>
      <c r="E42" s="100">
        <f>E20+E40</f>
        <v>0</v>
      </c>
      <c r="F42" s="44"/>
      <c r="G42" s="45"/>
      <c r="H42" s="54"/>
      <c r="I42" s="49"/>
      <c r="J42" s="1"/>
      <c r="K42" s="46"/>
      <c r="L42" s="101">
        <f>L20+L40</f>
        <v>0</v>
      </c>
    </row>
    <row r="43" spans="1:12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5" x14ac:dyDescent="0.35"/>
  </sheetData>
  <mergeCells count="21"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K7:L7"/>
    <mergeCell ref="F23:G23"/>
    <mergeCell ref="F24:G24"/>
    <mergeCell ref="B7:I7"/>
    <mergeCell ref="B22:I22"/>
    <mergeCell ref="K22:L22"/>
  </mergeCells>
  <pageMargins left="0.7" right="0.7" top="0.75" bottom="0.75" header="0.3" footer="0.3"/>
  <pageSetup paperSize="9" scale="3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11FF-09EF-1644-A9D0-FBA5D4A804CE}">
  <dimension ref="A1:M47"/>
  <sheetViews>
    <sheetView tabSelected="1" zoomScale="80" zoomScaleNormal="80" workbookViewId="0">
      <selection activeCell="A4" sqref="A4:XFD4"/>
    </sheetView>
  </sheetViews>
  <sheetFormatPr defaultColWidth="11" defaultRowHeight="15.75" customHeight="1" x14ac:dyDescent="0.35"/>
  <cols>
    <col min="1" max="1" width="2.33203125" customWidth="1"/>
    <col min="2" max="2" width="26.5" customWidth="1"/>
    <col min="3" max="3" width="39.33203125" customWidth="1"/>
    <col min="4" max="4" width="46.5" customWidth="1"/>
    <col min="5" max="5" width="20" customWidth="1"/>
    <col min="6" max="6" width="30" customWidth="1"/>
    <col min="7" max="7" width="21.5" customWidth="1"/>
    <col min="8" max="8" width="3" customWidth="1"/>
    <col min="9" max="9" width="43.33203125" customWidth="1"/>
  </cols>
  <sheetData>
    <row r="1" spans="1:1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" x14ac:dyDescent="0.7">
      <c r="A2" s="1"/>
      <c r="B2" s="2" t="s">
        <v>35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25" customHeight="1" x14ac:dyDescent="0.35">
      <c r="A3" s="1"/>
      <c r="B3" s="155"/>
      <c r="C3" s="155"/>
      <c r="D3" s="155"/>
      <c r="E3" s="155"/>
      <c r="F3" s="155"/>
      <c r="G3" s="155"/>
      <c r="H3" s="155"/>
      <c r="I3" s="20"/>
      <c r="J3" s="1"/>
      <c r="K3" s="1"/>
      <c r="L3" s="1"/>
      <c r="M3" s="1"/>
    </row>
    <row r="4" spans="1:13" ht="17.25" customHeight="1" x14ac:dyDescent="0.35">
      <c r="A4" s="1"/>
      <c r="B4" s="1" t="s">
        <v>1</v>
      </c>
      <c r="C4" s="38"/>
      <c r="D4" s="38"/>
      <c r="E4" s="38"/>
      <c r="F4" s="38"/>
      <c r="G4" s="38"/>
      <c r="H4" s="20"/>
      <c r="I4" s="20"/>
      <c r="J4" s="1"/>
      <c r="K4" s="1"/>
      <c r="L4" s="1"/>
      <c r="M4" s="1"/>
    </row>
    <row r="5" spans="1:13" ht="17.25" customHeight="1" x14ac:dyDescent="0.35">
      <c r="A5" s="1"/>
      <c r="B5" s="102" t="s">
        <v>36</v>
      </c>
      <c r="C5" s="38"/>
      <c r="D5" s="38"/>
      <c r="E5" s="38"/>
      <c r="F5" s="38"/>
      <c r="G5" s="38"/>
      <c r="H5" s="20"/>
      <c r="I5" s="20"/>
      <c r="J5" s="1"/>
      <c r="K5" s="1"/>
      <c r="L5" s="1"/>
      <c r="M5" s="1"/>
    </row>
    <row r="6" spans="1:13" ht="51" customHeight="1" x14ac:dyDescent="0.35">
      <c r="A6" s="1"/>
      <c r="C6" s="1"/>
      <c r="D6" s="1"/>
      <c r="E6" s="1"/>
      <c r="F6" s="1"/>
      <c r="G6" s="1"/>
      <c r="H6" s="1"/>
      <c r="I6" s="63" t="s">
        <v>37</v>
      </c>
      <c r="J6" s="1"/>
      <c r="K6" s="1"/>
      <c r="L6" s="1"/>
      <c r="M6" s="1"/>
    </row>
    <row r="7" spans="1:13" ht="96" customHeight="1" x14ac:dyDescent="0.35">
      <c r="A7" s="1"/>
      <c r="B7" s="1"/>
      <c r="C7" s="88" t="s">
        <v>38</v>
      </c>
      <c r="D7" s="66" t="s">
        <v>28</v>
      </c>
      <c r="E7" s="66" t="s">
        <v>8</v>
      </c>
      <c r="F7" s="67" t="s">
        <v>39</v>
      </c>
      <c r="G7" s="68" t="s">
        <v>40</v>
      </c>
      <c r="H7" s="69"/>
      <c r="I7" s="70" t="s">
        <v>14</v>
      </c>
      <c r="J7" s="1"/>
      <c r="K7" s="1"/>
      <c r="L7" s="1"/>
      <c r="M7" s="1"/>
    </row>
    <row r="8" spans="1:13" ht="33" customHeight="1" x14ac:dyDescent="0.35">
      <c r="A8" s="1"/>
      <c r="B8" s="1"/>
      <c r="C8" s="121" t="s">
        <v>41</v>
      </c>
      <c r="D8" s="104" t="s">
        <v>42</v>
      </c>
      <c r="E8" s="122">
        <f>Budget!E9</f>
        <v>225</v>
      </c>
      <c r="F8" s="123"/>
      <c r="G8" s="124"/>
      <c r="H8" s="69"/>
      <c r="I8" s="119">
        <f>Budget!L9</f>
        <v>272.25</v>
      </c>
      <c r="J8" s="1"/>
      <c r="K8" s="1"/>
      <c r="L8" s="1"/>
      <c r="M8" s="1"/>
    </row>
    <row r="9" spans="1:13" ht="15.5" x14ac:dyDescent="0.35">
      <c r="A9" s="1"/>
      <c r="B9" s="1"/>
      <c r="C9" s="125"/>
      <c r="D9" s="126"/>
      <c r="E9" s="21">
        <v>0</v>
      </c>
      <c r="F9" s="127"/>
      <c r="G9" s="128"/>
      <c r="H9" s="38"/>
      <c r="I9" s="120">
        <v>0</v>
      </c>
      <c r="J9" s="1"/>
      <c r="K9" s="1"/>
      <c r="L9" s="1"/>
      <c r="M9" s="1"/>
    </row>
    <row r="10" spans="1:13" ht="15.5" x14ac:dyDescent="0.35">
      <c r="A10" s="1"/>
      <c r="B10" s="1"/>
      <c r="C10" s="71"/>
      <c r="D10" s="19"/>
      <c r="E10" s="21">
        <v>0</v>
      </c>
      <c r="F10" s="59"/>
      <c r="G10" s="58"/>
      <c r="H10" s="38"/>
      <c r="I10" s="72">
        <v>0</v>
      </c>
      <c r="J10" s="1"/>
      <c r="K10" s="1"/>
      <c r="L10" s="1"/>
      <c r="M10" s="1"/>
    </row>
    <row r="11" spans="1:13" ht="15.5" x14ac:dyDescent="0.35">
      <c r="A11" s="1"/>
      <c r="B11" s="1"/>
      <c r="C11" s="71"/>
      <c r="D11" s="19"/>
      <c r="E11" s="21">
        <v>0</v>
      </c>
      <c r="F11" s="59"/>
      <c r="G11" s="58"/>
      <c r="H11" s="38"/>
      <c r="I11" s="72">
        <v>0</v>
      </c>
      <c r="J11" s="1"/>
      <c r="K11" s="1"/>
      <c r="L11" s="1"/>
      <c r="M11" s="1"/>
    </row>
    <row r="12" spans="1:13" ht="15.5" x14ac:dyDescent="0.35">
      <c r="A12" s="1"/>
      <c r="B12" s="1"/>
      <c r="C12" s="71"/>
      <c r="D12" s="19"/>
      <c r="E12" s="21">
        <v>0</v>
      </c>
      <c r="F12" s="59"/>
      <c r="G12" s="58"/>
      <c r="H12" s="38"/>
      <c r="I12" s="72">
        <v>0</v>
      </c>
      <c r="J12" s="1"/>
      <c r="K12" s="1"/>
      <c r="L12" s="1"/>
      <c r="M12" s="1"/>
    </row>
    <row r="13" spans="1:13" ht="15.5" x14ac:dyDescent="0.35">
      <c r="A13" s="1"/>
      <c r="B13" s="1"/>
      <c r="C13" s="71"/>
      <c r="D13" s="19"/>
      <c r="E13" s="21">
        <v>0</v>
      </c>
      <c r="F13" s="59"/>
      <c r="G13" s="58"/>
      <c r="H13" s="38"/>
      <c r="I13" s="72">
        <v>0</v>
      </c>
      <c r="J13" s="1"/>
      <c r="K13" s="1"/>
      <c r="L13" s="1"/>
      <c r="M13" s="1"/>
    </row>
    <row r="14" spans="1:13" ht="15.5" x14ac:dyDescent="0.35">
      <c r="A14" s="1"/>
      <c r="B14" s="1"/>
      <c r="C14" s="71"/>
      <c r="D14" s="19"/>
      <c r="E14" s="21">
        <v>0</v>
      </c>
      <c r="F14" s="59"/>
      <c r="G14" s="58"/>
      <c r="H14" s="38"/>
      <c r="I14" s="72">
        <v>0</v>
      </c>
      <c r="J14" s="1"/>
      <c r="K14" s="1"/>
      <c r="L14" s="1"/>
      <c r="M14" s="1"/>
    </row>
    <row r="15" spans="1:13" ht="16" thickBot="1" x14ac:dyDescent="0.4">
      <c r="A15" s="1"/>
      <c r="B15" s="1"/>
      <c r="C15" s="75"/>
      <c r="D15" s="76"/>
      <c r="E15" s="77">
        <v>0</v>
      </c>
      <c r="F15" s="78"/>
      <c r="G15" s="79"/>
      <c r="H15" s="38"/>
      <c r="I15" s="80">
        <v>0</v>
      </c>
      <c r="J15" s="1"/>
      <c r="K15" s="1"/>
      <c r="L15" s="1"/>
      <c r="M15" s="1"/>
    </row>
    <row r="16" spans="1:13" ht="31" x14ac:dyDescent="0.35">
      <c r="A16" s="1"/>
      <c r="B16" s="42" t="s">
        <v>43</v>
      </c>
      <c r="C16" s="73"/>
      <c r="D16" s="73"/>
      <c r="E16" s="94">
        <f>SUM(E9:E15)</f>
        <v>0</v>
      </c>
      <c r="F16" s="74"/>
      <c r="G16" s="73"/>
      <c r="H16" s="38"/>
      <c r="I16" s="96">
        <f>SUM(I9:I15)</f>
        <v>0</v>
      </c>
      <c r="J16" s="1"/>
      <c r="K16" s="1"/>
      <c r="L16" s="1"/>
      <c r="M16" s="1"/>
    </row>
    <row r="17" spans="1:13" ht="31" x14ac:dyDescent="0.35">
      <c r="A17" s="1"/>
      <c r="B17" s="61" t="s">
        <v>44</v>
      </c>
      <c r="C17" s="61"/>
      <c r="D17" s="60"/>
      <c r="E17" s="21">
        <v>0</v>
      </c>
      <c r="F17" s="47"/>
      <c r="G17" s="43"/>
      <c r="H17" s="38"/>
      <c r="I17" s="21">
        <v>0</v>
      </c>
      <c r="J17" s="1"/>
      <c r="K17" s="1"/>
      <c r="L17" s="1"/>
      <c r="M17" s="1"/>
    </row>
    <row r="18" spans="1:13" ht="46.5" x14ac:dyDescent="0.35">
      <c r="A18" s="1"/>
      <c r="B18" s="42" t="s">
        <v>45</v>
      </c>
      <c r="C18" s="42"/>
      <c r="D18" s="42"/>
      <c r="E18" s="133">
        <f>Budget!E42</f>
        <v>0</v>
      </c>
      <c r="F18" s="47"/>
      <c r="G18" s="43"/>
      <c r="H18" s="38"/>
      <c r="I18" s="97">
        <f>Budget!L42</f>
        <v>0</v>
      </c>
      <c r="J18" s="1"/>
      <c r="K18" s="1"/>
      <c r="L18" s="1"/>
      <c r="M18" s="1"/>
    </row>
    <row r="19" spans="1:13" ht="15.5" x14ac:dyDescent="0.35">
      <c r="A19" s="1"/>
      <c r="B19" s="32" t="s">
        <v>46</v>
      </c>
      <c r="C19" s="31"/>
      <c r="D19" s="31"/>
      <c r="E19" s="95">
        <f>E18-(E16+E17)</f>
        <v>0</v>
      </c>
      <c r="F19" s="48"/>
      <c r="G19" s="31"/>
      <c r="H19" s="38"/>
      <c r="I19" s="97">
        <f>I18-(I16+I17)</f>
        <v>0</v>
      </c>
      <c r="J19" s="1"/>
      <c r="K19" s="1"/>
      <c r="L19" s="1"/>
      <c r="M19" s="1"/>
    </row>
    <row r="20" spans="1:13" ht="31" x14ac:dyDescent="0.35">
      <c r="A20" s="1"/>
      <c r="B20" s="32" t="s">
        <v>47</v>
      </c>
      <c r="C20" s="31"/>
      <c r="D20" s="31"/>
      <c r="E20" s="64" t="str">
        <f>IFERROR((E16/E18),"%")</f>
        <v>%</v>
      </c>
      <c r="F20" s="48"/>
      <c r="G20" s="31"/>
      <c r="H20" s="38"/>
      <c r="I20" s="65" t="str">
        <f>IFERROR((I16/I18),"%")</f>
        <v>%</v>
      </c>
      <c r="J20" s="1"/>
      <c r="K20" s="1"/>
      <c r="L20" s="1"/>
      <c r="M20" s="1"/>
    </row>
    <row r="21" spans="1:13" ht="15.5" x14ac:dyDescent="0.35">
      <c r="A21" s="1"/>
      <c r="B21" s="11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5" x14ac:dyDescent="0.35">
      <c r="A22" s="1"/>
      <c r="B22" s="13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5" x14ac:dyDescent="0.35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5" x14ac:dyDescent="0.35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5" x14ac:dyDescent="0.35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5" x14ac:dyDescent="0.35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5" x14ac:dyDescent="0.35"/>
  </sheetData>
  <mergeCells count="1">
    <mergeCell ref="B3:H3"/>
  </mergeCells>
  <conditionalFormatting sqref="E20">
    <cfRule type="cellIs" dxfId="1" priority="2" operator="between">
      <formula>1%</formula>
      <formula>19.9%</formula>
    </cfRule>
  </conditionalFormatting>
  <conditionalFormatting sqref="I20">
    <cfRule type="cellIs" dxfId="0" priority="1" operator="between">
      <formula>80%</formula>
      <formula>100%</formula>
    </cfRule>
  </conditionalFormatting>
  <dataValidations count="2">
    <dataValidation allowBlank="1" showInputMessage="1" showErrorMessage="1" sqref="F9:F11" xr:uid="{478531C2-ED46-6140-9FE4-A1C47BF34F90}"/>
    <dataValidation type="list" allowBlank="1" showInputMessage="1" showErrorMessage="1" sqref="F12:F15" xr:uid="{DFBAECDE-61B9-4685-BC58-E23B67965B44}">
      <formula1>"Ja, Nee"</formula1>
    </dataValidation>
  </dataValidations>
  <pageMargins left="0.7" right="0.7" top="0.75" bottom="0.75" header="0.3" footer="0.3"/>
  <pageSetup paperSize="9" scale="3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B0134782EED4BA288C976EC660494" ma:contentTypeVersion="16" ma:contentTypeDescription="Een nieuw document maken." ma:contentTypeScope="" ma:versionID="ba1a490f6ca73cc7ea0b36fac2d305f4">
  <xsd:schema xmlns:xsd="http://www.w3.org/2001/XMLSchema" xmlns:xs="http://www.w3.org/2001/XMLSchema" xmlns:p="http://schemas.microsoft.com/office/2006/metadata/properties" xmlns:ns2="8b48525e-bf69-4607-80fd-0adb64f1b28d" xmlns:ns3="a3426947-42c6-44ea-bfd8-b2b5dee342c0" targetNamespace="http://schemas.microsoft.com/office/2006/metadata/properties" ma:root="true" ma:fieldsID="55ec9b0118e499a9968d987b3d188347" ns2:_="" ns3:_="">
    <xsd:import namespace="8b48525e-bf69-4607-80fd-0adb64f1b28d"/>
    <xsd:import namespace="a3426947-42c6-44ea-bfd8-b2b5dee342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8525e-bf69-4607-80fd-0adb64f1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0157dd6-1a2e-433c-94bc-7195fe69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26947-42c6-44ea-bfd8-b2b5dee342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ca82f-da2a-47dd-9724-643711295ee8}" ma:internalName="TaxCatchAll" ma:showField="CatchAllData" ma:web="a3426947-42c6-44ea-bfd8-b2b5dee342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48525e-bf69-4607-80fd-0adb64f1b28d">
      <Terms xmlns="http://schemas.microsoft.com/office/infopath/2007/PartnerControls"/>
    </lcf76f155ced4ddcb4097134ff3c332f>
    <TaxCatchAll xmlns="a3426947-42c6-44ea-bfd8-b2b5dee342c0" xsi:nil="true"/>
    <SharedWithUsers xmlns="a3426947-42c6-44ea-bfd8-b2b5dee342c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47418-D7FA-47E4-B192-914E3C6DA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8525e-bf69-4607-80fd-0adb64f1b28d"/>
    <ds:schemaRef ds:uri="a3426947-42c6-44ea-bfd8-b2b5dee34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D6D3C-5C36-4EA9-885C-547F7D36B39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3426947-42c6-44ea-bfd8-b2b5dee342c0"/>
    <ds:schemaRef ds:uri="8b48525e-bf69-4607-80fd-0adb64f1b28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F7D724-83F2-48C1-B82C-C5502EA86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Budget</vt:lpstr>
      <vt:lpstr>Funding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Harmelink</dc:creator>
  <cp:keywords/>
  <dc:description/>
  <cp:lastModifiedBy>Cato de Beer</cp:lastModifiedBy>
  <cp:revision/>
  <dcterms:created xsi:type="dcterms:W3CDTF">2023-11-27T14:56:14Z</dcterms:created>
  <dcterms:modified xsi:type="dcterms:W3CDTF">2026-06-03T08:48:45Z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2f8345-ce3d-4f57-aa61-fecc5cc122c1_Enabled">
    <vt:lpwstr>true</vt:lpwstr>
  </property>
  <property fmtid="{D5CDD505-2E9C-101B-9397-08002B2CF9AE}" pid="3" name="MSIP_Label_3f2f8345-ce3d-4f57-aa61-fecc5cc122c1_SetDate">
    <vt:lpwstr>2023-11-27T15:15:49Z</vt:lpwstr>
  </property>
  <property fmtid="{D5CDD505-2E9C-101B-9397-08002B2CF9AE}" pid="4" name="MSIP_Label_3f2f8345-ce3d-4f57-aa61-fecc5cc122c1_Method">
    <vt:lpwstr>Standard</vt:lpwstr>
  </property>
  <property fmtid="{D5CDD505-2E9C-101B-9397-08002B2CF9AE}" pid="5" name="MSIP_Label_3f2f8345-ce3d-4f57-aa61-fecc5cc122c1_Name">
    <vt:lpwstr>Intern</vt:lpwstr>
  </property>
  <property fmtid="{D5CDD505-2E9C-101B-9397-08002B2CF9AE}" pid="6" name="MSIP_Label_3f2f8345-ce3d-4f57-aa61-fecc5cc122c1_SiteId">
    <vt:lpwstr>2b74ba3c-bc39-49fc-b009-b11f460f59aa</vt:lpwstr>
  </property>
  <property fmtid="{D5CDD505-2E9C-101B-9397-08002B2CF9AE}" pid="7" name="MSIP_Label_3f2f8345-ce3d-4f57-aa61-fecc5cc122c1_ActionId">
    <vt:lpwstr>9a6c610d-489e-49d8-8aa2-7ed5cb43286b</vt:lpwstr>
  </property>
  <property fmtid="{D5CDD505-2E9C-101B-9397-08002B2CF9AE}" pid="8" name="MSIP_Label_3f2f8345-ce3d-4f57-aa61-fecc5cc122c1_ContentBits">
    <vt:lpwstr>0</vt:lpwstr>
  </property>
  <property fmtid="{D5CDD505-2E9C-101B-9397-08002B2CF9AE}" pid="9" name="ContentTypeId">
    <vt:lpwstr>0x01010004FB0134782EED4BA288C976EC660494</vt:lpwstr>
  </property>
  <property fmtid="{D5CDD505-2E9C-101B-9397-08002B2CF9AE}" pid="10" name="MediaServiceImageTags">
    <vt:lpwstr/>
  </property>
  <property fmtid="{D5CDD505-2E9C-101B-9397-08002B2CF9AE}" pid="11" name="Order">
    <vt:r8>281000</vt:r8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