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mc:AlternateContent xmlns:mc="http://schemas.openxmlformats.org/markup-compatibility/2006">
    <mc:Choice Requires="x15">
      <x15ac:absPath xmlns:x15ac="http://schemas.microsoft.com/office/spreadsheetml/2010/11/ac" url="https://stimuleringsfonds.sharepoint.com/sites/Teams-Communicatie/Gedeelde documenten/04. Regelingen en projecten/1. Regelingen/11. Activiteitenprogramma's/2026/Officiële documenten/05. NL Modelbegroting en handleiding/"/>
    </mc:Choice>
  </mc:AlternateContent>
  <xr:revisionPtr revIDLastSave="51" documentId="8_{BC647029-B9D3-42D8-A771-DFF94E006A28}" xr6:coauthVersionLast="47" xr6:coauthVersionMax="47" xr10:uidLastSave="{4F3F5C7B-2E9B-4955-B854-64737EA9FDFA}"/>
  <bookViews>
    <workbookView xWindow="0" yWindow="660" windowWidth="19420" windowHeight="11500" xr2:uid="{00000000-000D-0000-FFFF-FFFF00000000}"/>
  </bookViews>
  <sheets>
    <sheet name="A. Activiteitenlasten" sheetId="2" r:id="rId1"/>
    <sheet name="B. Beheerslasten" sheetId="4" r:id="rId2"/>
    <sheet name="C.+D. Baten" sheetId="5" r:id="rId3"/>
    <sheet name="E. Samenvatting" sheetId="6" r:id="rId4"/>
    <sheet name="F. Tabel werkzame personen" sheetId="8" r:id="rId5"/>
    <sheet name="G. Activiteitenoverzicht" sheetId="7" r:id="rId6"/>
  </sheets>
  <definedNames>
    <definedName name="_xlnm.Print_Titles" localSheetId="0">'A. Activiteitenlasten'!$2:$5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2" i="2" l="1"/>
  <c r="P171" i="2"/>
  <c r="P170" i="2"/>
  <c r="P169" i="2"/>
  <c r="P166" i="2"/>
  <c r="P165" i="2"/>
  <c r="P164" i="2"/>
  <c r="P163" i="2"/>
  <c r="P162" i="2"/>
  <c r="P161" i="2"/>
  <c r="P155" i="2"/>
  <c r="P154" i="2"/>
  <c r="P153" i="2"/>
  <c r="P152" i="2"/>
  <c r="P149" i="2"/>
  <c r="P148" i="2"/>
  <c r="P147" i="2"/>
  <c r="P146" i="2"/>
  <c r="P145" i="2"/>
  <c r="P144" i="2"/>
  <c r="P138" i="2"/>
  <c r="P137" i="2"/>
  <c r="P136" i="2"/>
  <c r="P135" i="2"/>
  <c r="P132" i="2"/>
  <c r="P131" i="2"/>
  <c r="P130" i="2"/>
  <c r="P129" i="2"/>
  <c r="P128" i="2"/>
  <c r="P127" i="2"/>
  <c r="P121" i="2"/>
  <c r="P120" i="2"/>
  <c r="P119" i="2"/>
  <c r="P118" i="2"/>
  <c r="P115" i="2"/>
  <c r="P114" i="2"/>
  <c r="P113" i="2"/>
  <c r="P112" i="2"/>
  <c r="P111" i="2"/>
  <c r="P110" i="2"/>
  <c r="P104" i="2"/>
  <c r="P103" i="2"/>
  <c r="P102" i="2"/>
  <c r="P101" i="2"/>
  <c r="P98" i="2"/>
  <c r="P97" i="2"/>
  <c r="P96" i="2"/>
  <c r="P95" i="2"/>
  <c r="P94" i="2"/>
  <c r="P93" i="2"/>
  <c r="P87" i="2"/>
  <c r="P86" i="2"/>
  <c r="P85" i="2"/>
  <c r="P84" i="2"/>
  <c r="P81" i="2"/>
  <c r="P80" i="2"/>
  <c r="P79" i="2"/>
  <c r="P78" i="2"/>
  <c r="P77" i="2"/>
  <c r="P76" i="2"/>
  <c r="P70" i="2"/>
  <c r="P69" i="2"/>
  <c r="P68" i="2"/>
  <c r="P67" i="2"/>
  <c r="P64" i="2"/>
  <c r="P63" i="2"/>
  <c r="P62" i="2"/>
  <c r="P61" i="2"/>
  <c r="P60" i="2"/>
  <c r="P59" i="2"/>
  <c r="P53" i="2"/>
  <c r="P52" i="2"/>
  <c r="P51" i="2"/>
  <c r="P50" i="2"/>
  <c r="P47" i="2"/>
  <c r="P46" i="2"/>
  <c r="P45" i="2"/>
  <c r="P44" i="2"/>
  <c r="P43" i="2"/>
  <c r="P42" i="2"/>
  <c r="P36" i="2"/>
  <c r="P35" i="2"/>
  <c r="P34" i="2"/>
  <c r="P33" i="2"/>
  <c r="P30" i="2"/>
  <c r="P29" i="2"/>
  <c r="P28" i="2"/>
  <c r="P27" i="2"/>
  <c r="P26" i="2"/>
  <c r="P25" i="2"/>
  <c r="P19" i="2"/>
  <c r="P18" i="2"/>
  <c r="P17" i="2"/>
  <c r="P16" i="2"/>
  <c r="P13" i="2"/>
  <c r="P12" i="2"/>
  <c r="P11" i="2"/>
  <c r="P10" i="2"/>
  <c r="P9" i="2"/>
  <c r="P8" i="2"/>
  <c r="I172" i="2"/>
  <c r="I171" i="2"/>
  <c r="I170" i="2"/>
  <c r="I169" i="2"/>
  <c r="I166" i="2"/>
  <c r="I165" i="2"/>
  <c r="I164" i="2"/>
  <c r="I163" i="2"/>
  <c r="I162" i="2"/>
  <c r="I161" i="2"/>
  <c r="I155" i="2"/>
  <c r="I154" i="2"/>
  <c r="I153" i="2"/>
  <c r="I152" i="2"/>
  <c r="I149" i="2"/>
  <c r="I148" i="2"/>
  <c r="I147" i="2"/>
  <c r="I146" i="2"/>
  <c r="I145" i="2"/>
  <c r="I144" i="2"/>
  <c r="I138" i="2"/>
  <c r="I137" i="2"/>
  <c r="I136" i="2"/>
  <c r="I135" i="2"/>
  <c r="I132" i="2"/>
  <c r="I131" i="2"/>
  <c r="I130" i="2"/>
  <c r="I129" i="2"/>
  <c r="I128" i="2"/>
  <c r="I127" i="2"/>
  <c r="I121" i="2"/>
  <c r="I120" i="2"/>
  <c r="I119" i="2"/>
  <c r="I118" i="2"/>
  <c r="I115" i="2"/>
  <c r="I114" i="2"/>
  <c r="I113" i="2"/>
  <c r="I112" i="2"/>
  <c r="I111" i="2"/>
  <c r="I110" i="2"/>
  <c r="I104" i="2"/>
  <c r="I103" i="2"/>
  <c r="I102" i="2"/>
  <c r="I101" i="2"/>
  <c r="I98" i="2"/>
  <c r="I97" i="2"/>
  <c r="I96" i="2"/>
  <c r="I95" i="2"/>
  <c r="I94" i="2"/>
  <c r="I93" i="2"/>
  <c r="I87" i="2"/>
  <c r="I86" i="2"/>
  <c r="I85" i="2"/>
  <c r="I84" i="2"/>
  <c r="I81" i="2"/>
  <c r="I80" i="2"/>
  <c r="I79" i="2"/>
  <c r="I78" i="2"/>
  <c r="I77" i="2"/>
  <c r="I76" i="2"/>
  <c r="I70" i="2"/>
  <c r="I69" i="2"/>
  <c r="I68" i="2"/>
  <c r="I67" i="2"/>
  <c r="I64" i="2"/>
  <c r="I63" i="2"/>
  <c r="I62" i="2"/>
  <c r="I61" i="2"/>
  <c r="I60" i="2"/>
  <c r="I59" i="2"/>
  <c r="I53" i="2"/>
  <c r="I52" i="2"/>
  <c r="I51" i="2"/>
  <c r="I50" i="2"/>
  <c r="I47" i="2"/>
  <c r="I46" i="2"/>
  <c r="I45" i="2"/>
  <c r="I44" i="2"/>
  <c r="I43" i="2"/>
  <c r="I42" i="2"/>
  <c r="I36" i="2"/>
  <c r="I35" i="2"/>
  <c r="I34" i="2"/>
  <c r="I33" i="2"/>
  <c r="I30" i="2"/>
  <c r="I29" i="2"/>
  <c r="I28" i="2"/>
  <c r="I27" i="2"/>
  <c r="I26" i="2"/>
  <c r="I25" i="2"/>
  <c r="I19" i="2"/>
  <c r="I18" i="2"/>
  <c r="I17" i="2"/>
  <c r="I16" i="2"/>
  <c r="I13" i="2"/>
  <c r="I12" i="2"/>
  <c r="I11" i="2"/>
  <c r="I10" i="2"/>
  <c r="I9" i="2"/>
  <c r="I8" i="2"/>
  <c r="H39" i="4"/>
  <c r="D12" i="8"/>
  <c r="D32" i="8"/>
  <c r="C32" i="8"/>
  <c r="F32" i="8"/>
  <c r="F31" i="8"/>
  <c r="F30" i="8"/>
  <c r="F29" i="8"/>
  <c r="F28" i="8"/>
  <c r="F27" i="8"/>
  <c r="C12" i="8"/>
  <c r="F12" i="8"/>
  <c r="F11" i="8"/>
  <c r="F10" i="8"/>
  <c r="F9" i="8"/>
  <c r="F8" i="8"/>
  <c r="F7" i="8"/>
  <c r="I21" i="2"/>
  <c r="F6" i="8"/>
  <c r="N36" i="4"/>
  <c r="P188" i="2"/>
  <c r="E29" i="8" s="1"/>
  <c r="P187" i="2"/>
  <c r="E28" i="8" s="1"/>
  <c r="F26" i="8"/>
  <c r="H36" i="4"/>
  <c r="H35" i="4"/>
  <c r="I188" i="2"/>
  <c r="E9" i="8" s="1"/>
  <c r="I187" i="2"/>
  <c r="E8" i="8" s="1"/>
  <c r="I185" i="2"/>
  <c r="E6" i="8" s="1"/>
  <c r="G22" i="6"/>
  <c r="G21" i="6"/>
  <c r="G23" i="6" s="1"/>
  <c r="E22" i="6"/>
  <c r="E21" i="6"/>
  <c r="E23" i="6" s="1"/>
  <c r="O25" i="4"/>
  <c r="I25" i="4"/>
  <c r="Q21" i="2"/>
  <c r="G7" i="6" s="1"/>
  <c r="Q174" i="2"/>
  <c r="G16" i="6" s="1"/>
  <c r="Q157" i="2"/>
  <c r="G15" i="6" s="1"/>
  <c r="Q140" i="2"/>
  <c r="G14" i="6" s="1"/>
  <c r="Q123" i="2"/>
  <c r="G13" i="6" s="1"/>
  <c r="Q106" i="2"/>
  <c r="G12" i="6" s="1"/>
  <c r="Q89" i="2"/>
  <c r="G11" i="6" s="1"/>
  <c r="Q72" i="2"/>
  <c r="G10" i="6" s="1"/>
  <c r="Q55" i="2"/>
  <c r="G9" i="6" s="1"/>
  <c r="Q38" i="2"/>
  <c r="G8" i="6" s="1"/>
  <c r="J174" i="2"/>
  <c r="E16" i="6" s="1"/>
  <c r="J157" i="2"/>
  <c r="E15" i="6" s="1"/>
  <c r="J140" i="2"/>
  <c r="E14" i="6" s="1"/>
  <c r="J123" i="2"/>
  <c r="E13" i="6" s="1"/>
  <c r="J106" i="2"/>
  <c r="E12" i="6" s="1"/>
  <c r="J89" i="2"/>
  <c r="E11" i="6" s="1"/>
  <c r="J72" i="2"/>
  <c r="E10" i="6" s="1"/>
  <c r="J55" i="2"/>
  <c r="E9" i="6" s="1"/>
  <c r="J38" i="2"/>
  <c r="E8" i="6" s="1"/>
  <c r="J21" i="2"/>
  <c r="E7" i="6" s="1"/>
  <c r="E18" i="6" s="1"/>
  <c r="E25" i="6" s="1"/>
  <c r="P168" i="2"/>
  <c r="P100" i="2"/>
  <c r="P49" i="2"/>
  <c r="F53" i="6"/>
  <c r="F52" i="6"/>
  <c r="F51" i="6"/>
  <c r="F50" i="6"/>
  <c r="F49" i="6"/>
  <c r="F42" i="6"/>
  <c r="F41" i="6"/>
  <c r="F40" i="6"/>
  <c r="F39" i="6"/>
  <c r="F38" i="6"/>
  <c r="F35" i="6"/>
  <c r="F32" i="6"/>
  <c r="F31" i="6"/>
  <c r="F30" i="6"/>
  <c r="F33" i="6"/>
  <c r="E111" i="5"/>
  <c r="E101" i="5"/>
  <c r="E90" i="5"/>
  <c r="E79" i="5"/>
  <c r="E68" i="5"/>
  <c r="E113" i="5" s="1"/>
  <c r="E54" i="5"/>
  <c r="E50" i="5"/>
  <c r="E46" i="5"/>
  <c r="E31" i="5"/>
  <c r="E27" i="5"/>
  <c r="E22" i="5"/>
  <c r="E17" i="5"/>
  <c r="E56" i="5" s="1"/>
  <c r="E115" i="5" s="1"/>
  <c r="P24" i="2" l="1"/>
  <c r="P75" i="2"/>
  <c r="P151" i="2"/>
  <c r="I168" i="2"/>
  <c r="I151" i="2"/>
  <c r="I109" i="2"/>
  <c r="P41" i="2"/>
  <c r="P58" i="2"/>
  <c r="P83" i="2"/>
  <c r="P92" i="2"/>
  <c r="P109" i="2"/>
  <c r="P134" i="2"/>
  <c r="P143" i="2"/>
  <c r="G18" i="6"/>
  <c r="G25" i="6" s="1"/>
  <c r="I143" i="2"/>
  <c r="P126" i="2"/>
  <c r="I100" i="2"/>
  <c r="I117" i="2"/>
  <c r="I92" i="2"/>
  <c r="I160" i="2"/>
  <c r="P66" i="2"/>
  <c r="P117" i="2"/>
  <c r="I126" i="2"/>
  <c r="I134" i="2"/>
  <c r="P160" i="2"/>
  <c r="P32" i="2"/>
  <c r="F55" i="6"/>
  <c r="F43" i="6"/>
  <c r="F45" i="6" s="1"/>
  <c r="F57" i="6" s="1"/>
  <c r="N33" i="4" l="1"/>
  <c r="N22" i="4"/>
  <c r="N21" i="4"/>
  <c r="N20" i="4"/>
  <c r="N19" i="4"/>
  <c r="N18" i="4"/>
  <c r="N17" i="4"/>
  <c r="N11" i="4"/>
  <c r="N10" i="4"/>
  <c r="N9" i="4"/>
  <c r="N8" i="4"/>
  <c r="N7" i="4"/>
  <c r="N14" i="4" s="1"/>
  <c r="F21" i="6" s="1"/>
  <c r="P186" i="2"/>
  <c r="E27" i="8" s="1"/>
  <c r="P189" i="2"/>
  <c r="E30" i="8" s="1"/>
  <c r="P190" i="2"/>
  <c r="E31" i="8" s="1"/>
  <c r="P185" i="2"/>
  <c r="P157" i="2"/>
  <c r="F15" i="6" s="1"/>
  <c r="P140" i="2"/>
  <c r="F14" i="6" s="1"/>
  <c r="P123" i="2"/>
  <c r="F13" i="6" s="1"/>
  <c r="P106" i="2"/>
  <c r="F12" i="6" s="1"/>
  <c r="P89" i="2"/>
  <c r="F11" i="6" s="1"/>
  <c r="P72" i="2"/>
  <c r="F10" i="6" s="1"/>
  <c r="P55" i="2"/>
  <c r="F9" i="6" s="1"/>
  <c r="P38" i="2"/>
  <c r="F8" i="6" s="1"/>
  <c r="P15" i="2"/>
  <c r="P21" i="2"/>
  <c r="F7" i="6" s="1"/>
  <c r="D54" i="5"/>
  <c r="D50" i="5"/>
  <c r="D22" i="5"/>
  <c r="P191" i="2" l="1"/>
  <c r="E32" i="8" s="1"/>
  <c r="E26" i="8"/>
  <c r="N23" i="4"/>
  <c r="F22" i="6" s="1"/>
  <c r="F23" i="6" s="1"/>
  <c r="P174" i="2"/>
  <c r="F16" i="6" s="1"/>
  <c r="F18" i="6" s="1"/>
  <c r="N31" i="4"/>
  <c r="N25" i="4"/>
  <c r="P7" i="2"/>
  <c r="C14" i="6"/>
  <c r="C15" i="6"/>
  <c r="C16" i="6"/>
  <c r="C13" i="6"/>
  <c r="C12" i="6"/>
  <c r="C11" i="6"/>
  <c r="C10" i="6"/>
  <c r="C9" i="6"/>
  <c r="C8" i="6"/>
  <c r="C7" i="6"/>
  <c r="F25" i="6" l="1"/>
  <c r="F60" i="6" s="1"/>
  <c r="P183" i="2"/>
  <c r="I123" i="2"/>
  <c r="D13" i="6" s="1"/>
  <c r="I174" i="2"/>
  <c r="D16" i="6" s="1"/>
  <c r="I157" i="2"/>
  <c r="D15" i="6" s="1"/>
  <c r="I140" i="2"/>
  <c r="D14" i="6" s="1"/>
  <c r="I106" i="2"/>
  <c r="D12" i="6" s="1"/>
  <c r="I190" i="2"/>
  <c r="E11" i="8" s="1"/>
  <c r="I189" i="2"/>
  <c r="E10" i="8" s="1"/>
  <c r="I186" i="2"/>
  <c r="E7" i="8" s="1"/>
  <c r="F62" i="6" l="1"/>
  <c r="F64" i="6" s="1"/>
  <c r="I89" i="2"/>
  <c r="D11" i="6" s="1"/>
  <c r="I72" i="2"/>
  <c r="D10" i="6" s="1"/>
  <c r="I55" i="2"/>
  <c r="D9" i="6" s="1"/>
  <c r="I38" i="2"/>
  <c r="D8" i="6" s="1"/>
  <c r="I75" i="2"/>
  <c r="I58" i="2"/>
  <c r="I66" i="2"/>
  <c r="I41" i="2"/>
  <c r="I49" i="2"/>
  <c r="I24" i="2"/>
  <c r="I32" i="2"/>
  <c r="I15" i="2"/>
  <c r="D7" i="6" l="1"/>
  <c r="D18" i="6" s="1"/>
  <c r="I7" i="2"/>
  <c r="I183" i="2" s="1"/>
  <c r="D90" i="5" l="1"/>
  <c r="D79" i="5"/>
  <c r="D68" i="5"/>
  <c r="H21" i="4"/>
  <c r="H8" i="4" l="1"/>
  <c r="H18" i="4"/>
  <c r="H19" i="4"/>
  <c r="H20" i="4"/>
  <c r="H22" i="4"/>
  <c r="D50" i="6" l="1"/>
  <c r="D42" i="6"/>
  <c r="D41" i="6"/>
  <c r="D39" i="6"/>
  <c r="D38" i="6"/>
  <c r="D31" i="6"/>
  <c r="N35" i="4"/>
  <c r="H17" i="4" l="1"/>
  <c r="H34" i="4"/>
  <c r="N34" i="4" s="1"/>
  <c r="H37" i="4"/>
  <c r="N37" i="4" s="1"/>
  <c r="H38" i="4"/>
  <c r="N38" i="4" s="1"/>
  <c r="H11" i="4"/>
  <c r="H9" i="4"/>
  <c r="H10" i="4"/>
  <c r="H7" i="4"/>
  <c r="H33" i="4" s="1"/>
  <c r="N39" i="4" l="1"/>
  <c r="H23" i="4"/>
  <c r="D22" i="6" s="1"/>
  <c r="H14" i="4"/>
  <c r="H31" i="4" s="1"/>
  <c r="I191" i="2"/>
  <c r="E12" i="8" s="1"/>
  <c r="H25" i="4" l="1"/>
  <c r="D21" i="6"/>
  <c r="D23" i="6" l="1"/>
  <c r="D25" i="6" s="1"/>
  <c r="D111" i="5" l="1"/>
  <c r="D101" i="5"/>
  <c r="D46" i="5"/>
  <c r="D31" i="5"/>
  <c r="D27" i="5"/>
  <c r="D32" i="6" s="1"/>
  <c r="D17" i="5"/>
  <c r="D30" i="6" l="1"/>
  <c r="D56" i="5"/>
  <c r="D40" i="6"/>
  <c r="D52" i="6"/>
  <c r="D51" i="6"/>
  <c r="D35" i="6"/>
  <c r="D53" i="6"/>
  <c r="D49" i="6"/>
  <c r="D113" i="5"/>
  <c r="D43" i="6" l="1"/>
  <c r="D33" i="6"/>
  <c r="D115" i="5"/>
  <c r="D55" i="6"/>
  <c r="D45" i="6" l="1"/>
  <c r="D57" i="6" s="1"/>
  <c r="D62" i="6" s="1"/>
  <c r="D64" i="6" s="1"/>
  <c r="D60" i="6" l="1"/>
  <c r="I83" i="2" l="1"/>
</calcChain>
</file>

<file path=xl/sharedStrings.xml><?xml version="1.0" encoding="utf-8"?>
<sst xmlns="http://schemas.openxmlformats.org/spreadsheetml/2006/main" count="488" uniqueCount="212">
  <si>
    <t>MODEL BEGROTING REGELING ACTIVITEITEPROGRAMMA'S - specificatie activiteitenlasten 2027</t>
  </si>
  <si>
    <t>Realisatie 2027</t>
  </si>
  <si>
    <t>Type</t>
  </si>
  <si>
    <t>Aantal</t>
  </si>
  <si>
    <t>Eenheid</t>
  </si>
  <si>
    <t>Tarief</t>
  </si>
  <si>
    <t>Jaar</t>
  </si>
  <si>
    <t>Begroting 2027</t>
  </si>
  <si>
    <t>gevraagde bijdrage SCI per onderdeel</t>
  </si>
  <si>
    <t>€</t>
  </si>
  <si>
    <t>ACTIVITEIT 1</t>
  </si>
  <si>
    <t>naam activiteit 1</t>
  </si>
  <si>
    <t>Personele lasten</t>
  </si>
  <si>
    <t>functie 1</t>
  </si>
  <si>
    <t>functie 2</t>
  </si>
  <si>
    <t>functie 3</t>
  </si>
  <si>
    <t>functie 4</t>
  </si>
  <si>
    <t>functie 5</t>
  </si>
  <si>
    <t>functie 6</t>
  </si>
  <si>
    <t>etc. Laatste rij. Enkel hierboven rijen toevoegen.</t>
  </si>
  <si>
    <t>Materiele lasten</t>
  </si>
  <si>
    <t>post 1</t>
  </si>
  <si>
    <t>post 2</t>
  </si>
  <si>
    <t>post 3</t>
  </si>
  <si>
    <t>post 4</t>
  </si>
  <si>
    <t>A.1</t>
  </si>
  <si>
    <t>TOTALE LASTEN ACTIVITEIT</t>
  </si>
  <si>
    <t>ACTIVITEIT 2</t>
  </si>
  <si>
    <t>naam activiteit 2</t>
  </si>
  <si>
    <t>A.2</t>
  </si>
  <si>
    <t>ACTIVITEIT 3</t>
  </si>
  <si>
    <t>naam activiteit 3</t>
  </si>
  <si>
    <t>A.3</t>
  </si>
  <si>
    <t>ACTIVITEIT 4</t>
  </si>
  <si>
    <t>naam activiteit 4</t>
  </si>
  <si>
    <t>A.4</t>
  </si>
  <si>
    <t>ACTIVITEIT 5</t>
  </si>
  <si>
    <t>naam activiteit 5</t>
  </si>
  <si>
    <t>A.5</t>
  </si>
  <si>
    <t xml:space="preserve">TOTALE LASTEN ACTIVITEIT </t>
  </si>
  <si>
    <t>ACTIVITEIT 6</t>
  </si>
  <si>
    <t>naam activiteit 6</t>
  </si>
  <si>
    <t>A.6</t>
  </si>
  <si>
    <t>ACTIVITEIT 7</t>
  </si>
  <si>
    <t>naam activiteit 7</t>
  </si>
  <si>
    <t>A.7</t>
  </si>
  <si>
    <t>ACTIVITEIT 8</t>
  </si>
  <si>
    <t>naam activiteit 8</t>
  </si>
  <si>
    <t>A.8</t>
  </si>
  <si>
    <t>ACTIVITEIT 9</t>
  </si>
  <si>
    <t>naam activiteit 9</t>
  </si>
  <si>
    <t>A.9</t>
  </si>
  <si>
    <t>ACTIVITEIT 10</t>
  </si>
  <si>
    <t>naam activiteit 10</t>
  </si>
  <si>
    <t>A.10</t>
  </si>
  <si>
    <t>Als er meer dan 10 onderdelen zijn kun je alle rijen van het laatste activiteitenblokje kopieëren en boven deze regel invoegen. Voeg dan ook bij E. Samenvatting een verwijzing in naar de totale lasten van de toegevoegde activiteit.</t>
  </si>
  <si>
    <t>PERSONELE BEZETTING</t>
  </si>
  <si>
    <t>Specificatie personeelslasten</t>
  </si>
  <si>
    <t>Totaal Activiteitenlasten personeel</t>
  </si>
  <si>
    <t>waarvan:</t>
  </si>
  <si>
    <t>vast contract</t>
  </si>
  <si>
    <t>tijdelijk contract</t>
  </si>
  <si>
    <t>inhuur derden</t>
  </si>
  <si>
    <t>overige inhuur</t>
  </si>
  <si>
    <t>stagiairs</t>
  </si>
  <si>
    <t>vrijwilligers</t>
  </si>
  <si>
    <t>totaal</t>
  </si>
  <si>
    <t>MODEL BEGROTING REGELING ACTIVITEITEPROGRAMMA'S - specificatie beheerslasten 2027</t>
  </si>
  <si>
    <t>type</t>
  </si>
  <si>
    <t>B. BEHEERSLASTEN</t>
  </si>
  <si>
    <r>
      <t xml:space="preserve">PERSONELE LASTEN </t>
    </r>
    <r>
      <rPr>
        <i/>
        <sz val="12"/>
        <color theme="1"/>
        <rFont val="Calibri"/>
        <family val="2"/>
        <scheme val="minor"/>
      </rPr>
      <t>(gespecificeerd naar functie)</t>
    </r>
  </si>
  <si>
    <t>Artistieke leiding (per jaar)</t>
  </si>
  <si>
    <t>zakelijke leiding (per jaar)</t>
  </si>
  <si>
    <t>Medewerker bedrijfsvoering (HR, financien, ICT, facilitair)  (per jaar)</t>
  </si>
  <si>
    <t>Communicatiemedewerker  (per jaar)</t>
  </si>
  <si>
    <t>Etc. Laatste rij. Enkel hierboven rijen toevoegen.</t>
  </si>
  <si>
    <t>Overige personeelskosten</t>
  </si>
  <si>
    <t>B.1</t>
  </si>
  <si>
    <t>TOTAAL BEHEERSLASTEN PERSONEEL</t>
  </si>
  <si>
    <r>
      <t xml:space="preserve">MATERIELE LASTEN </t>
    </r>
    <r>
      <rPr>
        <i/>
        <sz val="12"/>
        <color theme="1"/>
        <rFont val="Calibri"/>
        <family val="2"/>
        <scheme val="minor"/>
      </rPr>
      <t>(gespecificeerd naar soort kosten per jaar)</t>
    </r>
  </si>
  <si>
    <t>Huisvesting</t>
  </si>
  <si>
    <t>Kantoorkosten</t>
  </si>
  <si>
    <t xml:space="preserve">Algemene publiciteitskosten </t>
  </si>
  <si>
    <t>Accountant</t>
  </si>
  <si>
    <t>Afschrijvingskosten</t>
  </si>
  <si>
    <t>B.2</t>
  </si>
  <si>
    <t>TOTAAL BEHEERSLASTEN MATERIEEL</t>
  </si>
  <si>
    <t>TOTALE BEHEERSLASTEN (som B.1 + B.2)</t>
  </si>
  <si>
    <t>B.1 Beheerslasten personeel</t>
  </si>
  <si>
    <t>stagiaires</t>
  </si>
  <si>
    <t>MODELBEGROTING REGELING ACTIVITEITENPROGRAMMA'S - specificatie baten</t>
  </si>
  <si>
    <t>BATEN</t>
  </si>
  <si>
    <t>C. EIGEN INKOMSTEN</t>
  </si>
  <si>
    <t>Publieksinkomsten</t>
  </si>
  <si>
    <t>Publieksinkomsten binnenland</t>
  </si>
  <si>
    <t>Kaartverkoop</t>
  </si>
  <si>
    <t>Recettes</t>
  </si>
  <si>
    <t>Overige: ….</t>
  </si>
  <si>
    <t>Publieksinkomsten buitenland</t>
  </si>
  <si>
    <t>Omschrijving</t>
  </si>
  <si>
    <r>
      <t xml:space="preserve">Omschrijving. </t>
    </r>
    <r>
      <rPr>
        <i/>
        <sz val="11"/>
        <color theme="1"/>
        <rFont val="Calibri"/>
        <family val="2"/>
        <scheme val="minor"/>
      </rPr>
      <t xml:space="preserve"> Laatste rij. Enkel hierboven rijen toevoegen.</t>
    </r>
  </si>
  <si>
    <t>C.1</t>
  </si>
  <si>
    <t>Totaal publieksinkomsten</t>
  </si>
  <si>
    <t>Sponsorinkomsten</t>
  </si>
  <si>
    <t>Sponsor 1</t>
  </si>
  <si>
    <t>Sponsor 2. Laatste rij. Enkel hierboven rijen toevoegen</t>
  </si>
  <si>
    <t>C.2</t>
  </si>
  <si>
    <t>Overige directe inkomsten</t>
  </si>
  <si>
    <r>
      <t xml:space="preserve">Omschrijving.  </t>
    </r>
    <r>
      <rPr>
        <i/>
        <sz val="11"/>
        <color theme="1"/>
        <rFont val="Calibri"/>
        <family val="2"/>
        <scheme val="minor"/>
      </rPr>
      <t>Laatste rij. Enkel hierboven rijen toevoegen.</t>
    </r>
  </si>
  <si>
    <t>C.3</t>
  </si>
  <si>
    <t>Totaal overige directe inkomsten</t>
  </si>
  <si>
    <t>Indirecte inkomsten</t>
  </si>
  <si>
    <t>C.4</t>
  </si>
  <si>
    <t>Totaal indirecte inkomsten</t>
  </si>
  <si>
    <t>Bijdragen van particulieren incl. vriendenverenigingen</t>
  </si>
  <si>
    <t>C.5</t>
  </si>
  <si>
    <t>Bijdragen van bedrijven</t>
  </si>
  <si>
    <t xml:space="preserve">Omschrijving. </t>
  </si>
  <si>
    <t>C.6</t>
  </si>
  <si>
    <t>Bijdragen van private fondsen</t>
  </si>
  <si>
    <t>Naam fonds</t>
  </si>
  <si>
    <r>
      <t xml:space="preserve">Naam fonds. </t>
    </r>
    <r>
      <rPr>
        <i/>
        <sz val="11"/>
        <color theme="1"/>
        <rFont val="Calibri"/>
        <family val="2"/>
        <scheme val="minor"/>
      </rPr>
      <t>Laatste rij. Enkel hierboven rijen toevoegen.</t>
    </r>
  </si>
  <si>
    <t>C.7</t>
  </si>
  <si>
    <t>Totaal bijdragen van private fondsen</t>
  </si>
  <si>
    <t>Bijdragen van goede doelenloterijen</t>
  </si>
  <si>
    <t>C.8</t>
  </si>
  <si>
    <t>Overige bijdragen private middelen</t>
  </si>
  <si>
    <t>C.9</t>
  </si>
  <si>
    <t>TOTAAL EIGEN INKOMSTEN (C)</t>
  </si>
  <si>
    <t>D. SUBSIDIES</t>
  </si>
  <si>
    <t>Subsidie Rijk(scultuurfondsen)</t>
  </si>
  <si>
    <t>Structurele subsidie Rijkscultuurfondsen</t>
  </si>
  <si>
    <t xml:space="preserve">Naam Rijkscultuurfonds. </t>
  </si>
  <si>
    <r>
      <t xml:space="preserve">Naam Rijkscultuurfonds. </t>
    </r>
    <r>
      <rPr>
        <i/>
        <sz val="11"/>
        <color theme="1"/>
        <rFont val="Calibri"/>
        <family val="2"/>
        <scheme val="minor"/>
      </rPr>
      <t>Laatste rij. Enkel hierboven rijen toevoegen.</t>
    </r>
  </si>
  <si>
    <t>Incidentele subsidie Rijkscultuurfondsen</t>
  </si>
  <si>
    <t>Naam Rijkscultuurfonds</t>
  </si>
  <si>
    <t>D.1</t>
  </si>
  <si>
    <t>Totaal subsidie Rijk(scultuurfondsen)</t>
  </si>
  <si>
    <t>Subsidie Provincie</t>
  </si>
  <si>
    <t>Structurele subsidie Provincie</t>
  </si>
  <si>
    <t>Naam Provincie</t>
  </si>
  <si>
    <r>
      <t xml:space="preserve">Naam Provincie. </t>
    </r>
    <r>
      <rPr>
        <i/>
        <sz val="11"/>
        <color theme="1"/>
        <rFont val="Calibri"/>
        <family val="2"/>
        <scheme val="minor"/>
      </rPr>
      <t>Laatste rij. Enkel hierboven rijen toevoegen.</t>
    </r>
  </si>
  <si>
    <t>Incidentele subsidie Provincie</t>
  </si>
  <si>
    <t>D.2</t>
  </si>
  <si>
    <t>Totaal subsidie Provincie</t>
  </si>
  <si>
    <t>Subsidie Gemeente</t>
  </si>
  <si>
    <t>Structurele subsidie Gemeente</t>
  </si>
  <si>
    <t>Naam Gemeente</t>
  </si>
  <si>
    <r>
      <t>Naam Gemeente.</t>
    </r>
    <r>
      <rPr>
        <i/>
        <sz val="11"/>
        <color theme="1"/>
        <rFont val="Calibri"/>
        <family val="2"/>
        <scheme val="minor"/>
      </rPr>
      <t xml:space="preserve"> Laatste rij. Enkel hierboven rijen toevoegen.</t>
    </r>
  </si>
  <si>
    <t>Incidentele subsidie Gemeente</t>
  </si>
  <si>
    <t>D.3</t>
  </si>
  <si>
    <t>Totaal subsidie Gemeente</t>
  </si>
  <si>
    <t>Subsidie Europese Unie</t>
  </si>
  <si>
    <t>Structurele subsidie Europese Unie</t>
  </si>
  <si>
    <t>Naam Europees fonds</t>
  </si>
  <si>
    <r>
      <t xml:space="preserve">Naam Europees fonds. </t>
    </r>
    <r>
      <rPr>
        <i/>
        <sz val="11"/>
        <color theme="1"/>
        <rFont val="Calibri"/>
        <family val="2"/>
        <scheme val="minor"/>
      </rPr>
      <t>Laatste rij. Enkel hierboven rijen toevoegen.</t>
    </r>
  </si>
  <si>
    <t>Incidentele subsidie Europees fonds</t>
  </si>
  <si>
    <t>D.4</t>
  </si>
  <si>
    <t>Totaal subsidie Europese Unie</t>
  </si>
  <si>
    <t>Overige structurele subsidies publieke organisaties</t>
  </si>
  <si>
    <t>Overige incidentele subsidies publieke organisaties</t>
  </si>
  <si>
    <t>D.5</t>
  </si>
  <si>
    <t>Totaal overige subsidies publieke organisaties</t>
  </si>
  <si>
    <t>TOTAAL SUBSIDIEBATEN (D)</t>
  </si>
  <si>
    <t>TOTALE BATEN (som C + D)</t>
  </si>
  <si>
    <t>MODELBEGROTING REGELING ACTIVITEITEPROGRAMMA'S</t>
  </si>
  <si>
    <t>bijdrage SCI per onderdeel</t>
  </si>
  <si>
    <t>LASTEN</t>
  </si>
  <si>
    <t>A. ACTIVITEITENLASTEN</t>
  </si>
  <si>
    <t>TOTAAL ACTIVITEITENLASTEN</t>
  </si>
  <si>
    <t>Beheerslasten personeel</t>
  </si>
  <si>
    <t>Beheerslasten materieel</t>
  </si>
  <si>
    <t>TOTAAL BEHEERSLASTEN</t>
  </si>
  <si>
    <t>TOTALE LASTEN (som A + B)</t>
  </si>
  <si>
    <t>Directe inkomsten</t>
  </si>
  <si>
    <t>Totaal directe inkomsten (som C.1 t/m C.3)</t>
  </si>
  <si>
    <t>Bijdragen uit private middelen</t>
  </si>
  <si>
    <t>Totaal bijdragen uit private middelen (som C.5 t/m C.9)</t>
  </si>
  <si>
    <t>D. PUBLIEKE MIDDELEN</t>
  </si>
  <si>
    <t>Bijdragen uit publieke middelen</t>
  </si>
  <si>
    <t>Overige subsidies publieke organisaties</t>
  </si>
  <si>
    <t>SALDO UIT GEWONE BEDRIJFSVOERING (BATEN MINUS LASTEN)</t>
  </si>
  <si>
    <t>GEVRAAGD BEDRAG STIMULERINGSFONDS CREATIEVE INDUSTRIE (SCI)</t>
  </si>
  <si>
    <t>PERCENTAGE GEVRAAGD BEDRAG STIMULERINGSFONDS TOV TOTALE LASTEN</t>
  </si>
  <si>
    <t>TABEL WERKZAME PERSONEN BEGROTING 2027</t>
  </si>
  <si>
    <t>Aantal uren werkweek (hoeveel uur is 1 fte?)</t>
  </si>
  <si>
    <t> </t>
  </si>
  <si>
    <t>aantal uren per week</t>
  </si>
  <si>
    <t>aantal personen</t>
  </si>
  <si>
    <t>kosten</t>
  </si>
  <si>
    <t>fte</t>
  </si>
  <si>
    <t>werknemers met vast contract (onbepaalde tijd)</t>
  </si>
  <si>
    <t>werknemers met tijdelijk contract (bepaalde tijd)</t>
  </si>
  <si>
    <t>diensten derden (ingehuurde zzp’ers/freelancers)*</t>
  </si>
  <si>
    <t>overige inhuur (uitzendkrachten/detachering)</t>
  </si>
  <si>
    <t>tabel invullen op situatie werkzame personen bij aanvang activiteitenprogramma</t>
  </si>
  <si>
    <t>aantal uren per week = aantal uren dat in totaal in de organisatie wordt gewerkt</t>
  </si>
  <si>
    <t>aantal personen = hoeveel personen werken het aantal uren vermeld in veld in kolom c</t>
  </si>
  <si>
    <t>kosten = optelling van personele lasten uit werkblad A en B</t>
  </si>
  <si>
    <t>*wanneer er sprake is van lumpsumbedragen bij diensten van derden hoef je de kolom 'aantal uren per week' niet in te vullen</t>
  </si>
  <si>
    <t xml:space="preserve">een eventuele toelichting op de tabel werkzame personen kun je geven in het document 'toelichting op de begroting' </t>
  </si>
  <si>
    <t>TABEL WERKZAME PERSONEN REALISATIE 2027</t>
  </si>
  <si>
    <t>KWANTITATIEF ACTIVITEITENOVERZICHT REGELING ACTIVITEITEPROGRAMMA'S</t>
  </si>
  <si>
    <t>In dit overzicht benoemt u de voorgenomen activiteiten. In het overzicht geeft u aan in welk jaar de activiteit plaatsvindt en wat voor een projectvorm het betreft. Ook geef je aan wat het verwachte bereik is met betrekking tot bezoek, deelname, en online bereik.
Bij de beoordeling geeft het overzicht inzicht in de omvang van de voorgenomen activiteiten en het bereik. Na toekenning gebruikt het fonds het activiteitenoverzicht bij de monitoringscyclus. Natuurlijk kan het activiteitenoverzicht na toekenning nog worden aangepast.</t>
  </si>
  <si>
    <t>activiteit</t>
  </si>
  <si>
    <t>jaar</t>
  </si>
  <si>
    <t>projectvorm</t>
  </si>
  <si>
    <t>bereik (bezoekers, publiek, deelnemers)</t>
  </si>
  <si>
    <t>bezoekers</t>
  </si>
  <si>
    <t>deelnemers</t>
  </si>
  <si>
    <t>online bezoekers</t>
  </si>
  <si>
    <t>social media bereik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</si>
</sst>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quot;\ * #,##0_ ;_ &quot;€&quot;\ * \-#,##0_ ;_ &quot;€&quot;\ * &quot;-&quot;??_ ;_ @_ "/>
    <numFmt numFmtId="165" formatCode="0.0%"/>
    <numFmt numFmtId="166" formatCode="0_);\(0\)"/>
    <numFmt numFmtId="167" formatCode="_ [$€-2]\ * #,##0.00_ ;_ [$€-2]\ * \-#,##0.00_ ;_ [$€-2]\ * &quot;-&quot;??_ ;_ @_ "/>
  </numFmts>
  <fonts count="16">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rgb="FF0070C0"/>
      <name val="Calibri"/>
      <family val="2"/>
      <scheme val="minor"/>
    </font>
    <font>
      <i/>
      <sz val="11"/>
      <color theme="1"/>
      <name val="Calibri"/>
      <family val="2"/>
      <scheme val="minor"/>
    </font>
    <font>
      <u/>
      <sz val="11"/>
      <color theme="1"/>
      <name val="Calibri"/>
      <family val="2"/>
      <scheme val="minor"/>
    </font>
    <font>
      <sz val="11"/>
      <color theme="0"/>
      <name val="Calibri"/>
      <family val="2"/>
      <scheme val="minor"/>
    </font>
    <font>
      <i/>
      <sz val="12"/>
      <color theme="1"/>
      <name val="Calibri"/>
      <family val="2"/>
      <scheme val="minor"/>
    </font>
    <font>
      <b/>
      <sz val="12"/>
      <color theme="0"/>
      <name val="Calibri"/>
      <family val="2"/>
      <scheme val="minor"/>
    </font>
    <font>
      <sz val="8"/>
      <name val="Calibri"/>
      <family val="2"/>
      <scheme val="minor"/>
    </font>
    <font>
      <sz val="11"/>
      <color rgb="FF000000"/>
      <name val="Calibri"/>
      <family val="2"/>
      <scheme val="minor"/>
    </font>
    <font>
      <b/>
      <sz val="11"/>
      <color theme="0"/>
      <name val="Calibri"/>
      <family val="2"/>
      <scheme val="minor"/>
    </font>
  </fonts>
  <fills count="1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39997558519241921"/>
        <bgColor indexed="64"/>
      </patternFill>
    </fill>
    <fill>
      <patternFill patternType="solid">
        <fgColor theme="7"/>
        <bgColor indexed="64"/>
      </patternFill>
    </fill>
  </fills>
  <borders count="52">
    <border>
      <left/>
      <right/>
      <top/>
      <bottom/>
      <diagonal/>
    </border>
    <border>
      <left/>
      <right/>
      <top/>
      <bottom style="thin">
        <color indexed="64"/>
      </bottom>
      <diagonal/>
    </border>
    <border>
      <left/>
      <right/>
      <top style="thin">
        <color auto="1"/>
      </top>
      <bottom style="thin">
        <color auto="1"/>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thick">
        <color auto="1"/>
      </left>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auto="1"/>
      </top>
      <bottom style="thin">
        <color auto="1"/>
      </bottom>
      <diagonal/>
    </border>
    <border>
      <left style="thick">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ck">
        <color rgb="FF000000"/>
      </right>
      <top/>
      <bottom/>
      <diagonal/>
    </border>
    <border>
      <left/>
      <right style="thick">
        <color rgb="FF000000"/>
      </right>
      <top style="thin">
        <color indexed="64"/>
      </top>
      <bottom/>
      <diagonal/>
    </border>
    <border>
      <left/>
      <right style="thick">
        <color rgb="FF000000"/>
      </right>
      <top/>
      <bottom style="thin">
        <color indexed="64"/>
      </bottom>
      <diagonal/>
    </border>
    <border>
      <left/>
      <right/>
      <top style="thin">
        <color rgb="FF000000"/>
      </top>
      <bottom style="thin">
        <color indexed="64"/>
      </bottom>
      <diagonal/>
    </border>
    <border>
      <left/>
      <right/>
      <top/>
      <bottom style="thin">
        <color rgb="FF000000"/>
      </bottom>
      <diagonal/>
    </border>
    <border>
      <left/>
      <right/>
      <top style="thin">
        <color rgb="FF000000"/>
      </top>
      <bottom style="thin">
        <color rgb="FF000000"/>
      </bottom>
      <diagonal/>
    </border>
    <border>
      <left/>
      <right style="thick">
        <color rgb="FF000000"/>
      </right>
      <top/>
      <bottom style="thin">
        <color rgb="FF000000"/>
      </bottom>
      <diagonal/>
    </border>
    <border>
      <left/>
      <right style="thick">
        <color rgb="FF000000"/>
      </right>
      <top style="thin">
        <color auto="1"/>
      </top>
      <bottom style="thin">
        <color auto="1"/>
      </bottom>
      <diagonal/>
    </border>
    <border>
      <left/>
      <right style="thick">
        <color rgb="FF000000"/>
      </right>
      <top style="thin">
        <color rgb="FF000000"/>
      </top>
      <bottom/>
      <diagonal/>
    </border>
    <border>
      <left/>
      <right style="thick">
        <color rgb="FF000000"/>
      </right>
      <top style="thin">
        <color rgb="FF000000"/>
      </top>
      <bottom style="thin">
        <color rgb="FF000000"/>
      </bottom>
      <diagonal/>
    </border>
    <border>
      <left/>
      <right/>
      <top style="thin">
        <color indexed="64"/>
      </top>
      <bottom style="thin">
        <color rgb="FF000000"/>
      </bottom>
      <diagonal/>
    </border>
    <border>
      <left/>
      <right style="thick">
        <color rgb="FF000000"/>
      </right>
      <top style="medium">
        <color indexed="64"/>
      </top>
      <bottom/>
      <diagonal/>
    </border>
    <border>
      <left/>
      <right style="thick">
        <color rgb="FF000000"/>
      </right>
      <top/>
      <bottom style="medium">
        <color indexed="64"/>
      </bottom>
      <diagonal/>
    </border>
    <border>
      <left/>
      <right style="thick">
        <color auto="1"/>
      </right>
      <top/>
      <bottom/>
      <diagonal/>
    </border>
  </borders>
  <cellStyleXfs count="1">
    <xf numFmtId="0" fontId="0" fillId="0" borderId="0"/>
  </cellStyleXfs>
  <cellXfs count="260">
    <xf numFmtId="0" fontId="0" fillId="0" borderId="0" xfId="0"/>
    <xf numFmtId="0" fontId="4" fillId="0" borderId="0" xfId="0" applyFont="1"/>
    <xf numFmtId="0" fontId="5" fillId="0" borderId="0" xfId="0" applyFont="1"/>
    <xf numFmtId="0" fontId="6" fillId="0" borderId="0" xfId="0" applyFont="1"/>
    <xf numFmtId="164" fontId="0" fillId="0" borderId="0" xfId="0" applyNumberFormat="1"/>
    <xf numFmtId="0" fontId="6" fillId="2" borderId="0" xfId="0" applyFont="1" applyFill="1"/>
    <xf numFmtId="164" fontId="4" fillId="0" borderId="0" xfId="0" applyNumberFormat="1" applyFont="1"/>
    <xf numFmtId="0" fontId="12" fillId="5" borderId="0" xfId="0" applyFont="1" applyFill="1"/>
    <xf numFmtId="0" fontId="10" fillId="5" borderId="0" xfId="0" applyFont="1" applyFill="1"/>
    <xf numFmtId="0" fontId="0" fillId="0" borderId="4" xfId="0" applyBorder="1"/>
    <xf numFmtId="164" fontId="0" fillId="4" borderId="0" xfId="0" applyNumberFormat="1" applyFill="1"/>
    <xf numFmtId="0" fontId="0" fillId="4" borderId="0" xfId="0" applyFill="1"/>
    <xf numFmtId="0" fontId="0" fillId="3" borderId="4" xfId="0" applyFill="1" applyBorder="1"/>
    <xf numFmtId="0" fontId="4" fillId="3" borderId="0" xfId="0" applyFont="1" applyFill="1"/>
    <xf numFmtId="164" fontId="4" fillId="3" borderId="0" xfId="0" applyNumberFormat="1" applyFont="1" applyFill="1"/>
    <xf numFmtId="0" fontId="0" fillId="0" borderId="1" xfId="0" applyBorder="1"/>
    <xf numFmtId="0" fontId="3" fillId="0" borderId="0" xfId="0" applyFont="1"/>
    <xf numFmtId="0" fontId="6" fillId="7" borderId="0" xfId="0" applyFont="1" applyFill="1" applyAlignment="1">
      <alignment horizontal="left"/>
    </xf>
    <xf numFmtId="0" fontId="6" fillId="7" borderId="0" xfId="0" applyFont="1" applyFill="1"/>
    <xf numFmtId="164" fontId="6" fillId="7" borderId="0" xfId="0" applyNumberFormat="1" applyFont="1" applyFill="1"/>
    <xf numFmtId="0" fontId="10" fillId="0" borderId="0" xfId="0" applyFont="1"/>
    <xf numFmtId="164" fontId="0" fillId="0" borderId="4" xfId="0" applyNumberFormat="1" applyBorder="1"/>
    <xf numFmtId="0" fontId="0" fillId="0" borderId="0" xfId="0" applyAlignment="1">
      <alignment horizontal="center"/>
    </xf>
    <xf numFmtId="0" fontId="0" fillId="2" borderId="1" xfId="0" applyFill="1" applyBorder="1"/>
    <xf numFmtId="164" fontId="4" fillId="2" borderId="1" xfId="0" applyNumberFormat="1" applyFont="1" applyFill="1" applyBorder="1"/>
    <xf numFmtId="0" fontId="0" fillId="4" borderId="4" xfId="0" applyFill="1" applyBorder="1"/>
    <xf numFmtId="164" fontId="0" fillId="4" borderId="4" xfId="0" applyNumberFormat="1" applyFill="1" applyBorder="1"/>
    <xf numFmtId="166" fontId="0" fillId="0" borderId="0" xfId="0" applyNumberFormat="1"/>
    <xf numFmtId="0" fontId="4" fillId="4" borderId="4" xfId="0" applyFont="1" applyFill="1" applyBorder="1"/>
    <xf numFmtId="0" fontId="0" fillId="9" borderId="4" xfId="0" applyFill="1" applyBorder="1"/>
    <xf numFmtId="0" fontId="4" fillId="9" borderId="4" xfId="0" applyFont="1" applyFill="1" applyBorder="1" applyAlignment="1">
      <alignment horizontal="center"/>
    </xf>
    <xf numFmtId="0" fontId="4" fillId="9" borderId="0" xfId="0" applyFont="1" applyFill="1"/>
    <xf numFmtId="164" fontId="4" fillId="9" borderId="0" xfId="0" applyNumberFormat="1" applyFont="1" applyFill="1"/>
    <xf numFmtId="0" fontId="8" fillId="3" borderId="4" xfId="0" applyFont="1" applyFill="1" applyBorder="1" applyAlignment="1">
      <alignment horizontal="center"/>
    </xf>
    <xf numFmtId="0" fontId="0" fillId="3" borderId="0" xfId="0" applyFill="1"/>
    <xf numFmtId="0" fontId="0" fillId="3" borderId="0" xfId="0" applyFill="1" applyAlignment="1">
      <alignment horizontal="center"/>
    </xf>
    <xf numFmtId="164" fontId="0" fillId="3" borderId="0" xfId="0" applyNumberFormat="1" applyFill="1"/>
    <xf numFmtId="164" fontId="0" fillId="3" borderId="4" xfId="0" applyNumberFormat="1" applyFill="1" applyBorder="1"/>
    <xf numFmtId="0" fontId="8" fillId="3" borderId="0" xfId="0" applyFont="1" applyFill="1" applyAlignment="1">
      <alignment horizontal="center"/>
    </xf>
    <xf numFmtId="0" fontId="0" fillId="3" borderId="1" xfId="0" applyFill="1" applyBorder="1"/>
    <xf numFmtId="164" fontId="0" fillId="3" borderId="1" xfId="0" applyNumberFormat="1" applyFill="1" applyBorder="1"/>
    <xf numFmtId="0" fontId="7" fillId="6" borderId="0" xfId="0" applyFont="1" applyFill="1"/>
    <xf numFmtId="0" fontId="0" fillId="6" borderId="0" xfId="0" applyFill="1"/>
    <xf numFmtId="0" fontId="4" fillId="6" borderId="0" xfId="0" applyFont="1" applyFill="1" applyAlignment="1">
      <alignment horizontal="center" wrapText="1"/>
    </xf>
    <xf numFmtId="0" fontId="8" fillId="6" borderId="0" xfId="0" applyFont="1" applyFill="1" applyAlignment="1">
      <alignment horizontal="center"/>
    </xf>
    <xf numFmtId="0" fontId="6" fillId="6" borderId="0" xfId="0" applyFont="1" applyFill="1"/>
    <xf numFmtId="0" fontId="4" fillId="6" borderId="0" xfId="0" applyFont="1" applyFill="1" applyAlignment="1">
      <alignment horizontal="right"/>
    </xf>
    <xf numFmtId="0" fontId="4" fillId="6" borderId="0" xfId="0" applyFont="1" applyFill="1"/>
    <xf numFmtId="164" fontId="0" fillId="6" borderId="0" xfId="0" applyNumberFormat="1" applyFill="1"/>
    <xf numFmtId="164" fontId="0" fillId="6" borderId="1" xfId="0" applyNumberFormat="1" applyFill="1" applyBorder="1"/>
    <xf numFmtId="0" fontId="0" fillId="6" borderId="0" xfId="0" applyFill="1" applyAlignment="1">
      <alignment horizontal="right"/>
    </xf>
    <xf numFmtId="164" fontId="6" fillId="10" borderId="3" xfId="0" applyNumberFormat="1" applyFont="1" applyFill="1" applyBorder="1"/>
    <xf numFmtId="164" fontId="0" fillId="9" borderId="0" xfId="0" applyNumberFormat="1" applyFill="1"/>
    <xf numFmtId="0" fontId="0" fillId="0" borderId="7" xfId="0" applyBorder="1"/>
    <xf numFmtId="0" fontId="0" fillId="0" borderId="14" xfId="0" applyBorder="1"/>
    <xf numFmtId="0" fontId="0" fillId="0" borderId="15" xfId="0" applyBorder="1"/>
    <xf numFmtId="0" fontId="0" fillId="0" borderId="16" xfId="0" applyBorder="1"/>
    <xf numFmtId="0" fontId="0" fillId="0" borderId="21" xfId="0" applyBorder="1"/>
    <xf numFmtId="0" fontId="0" fillId="0" borderId="22" xfId="0" applyBorder="1"/>
    <xf numFmtId="0" fontId="0" fillId="0" borderId="12" xfId="0" applyBorder="1"/>
    <xf numFmtId="0" fontId="0" fillId="0" borderId="17" xfId="0" applyBorder="1"/>
    <xf numFmtId="0" fontId="0" fillId="0" borderId="23" xfId="0" applyBorder="1"/>
    <xf numFmtId="0" fontId="0" fillId="12" borderId="13" xfId="0" applyFill="1" applyBorder="1"/>
    <xf numFmtId="0" fontId="0" fillId="12" borderId="20" xfId="0" applyFill="1" applyBorder="1"/>
    <xf numFmtId="0" fontId="8" fillId="12" borderId="20" xfId="0" applyFont="1" applyFill="1" applyBorder="1"/>
    <xf numFmtId="0" fontId="8" fillId="12" borderId="10" xfId="0" applyFont="1" applyFill="1" applyBorder="1"/>
    <xf numFmtId="0" fontId="0" fillId="11" borderId="14" xfId="0" applyFill="1" applyBorder="1"/>
    <xf numFmtId="0" fontId="0" fillId="11" borderId="7" xfId="0" applyFill="1" applyBorder="1"/>
    <xf numFmtId="0" fontId="0" fillId="11" borderId="21" xfId="0" applyFill="1" applyBorder="1"/>
    <xf numFmtId="0" fontId="2" fillId="0" borderId="0" xfId="0" applyFont="1"/>
    <xf numFmtId="0" fontId="0" fillId="9" borderId="0" xfId="0" applyFill="1"/>
    <xf numFmtId="0" fontId="4" fillId="4" borderId="0" xfId="0" applyFont="1" applyFill="1"/>
    <xf numFmtId="0" fontId="4" fillId="4" borderId="0" xfId="0" applyFont="1" applyFill="1" applyAlignment="1">
      <alignment horizontal="center"/>
    </xf>
    <xf numFmtId="0" fontId="8" fillId="4" borderId="0" xfId="0" applyFont="1" applyFill="1" applyAlignment="1">
      <alignment horizontal="center"/>
    </xf>
    <xf numFmtId="164" fontId="4" fillId="2" borderId="2" xfId="0" applyNumberFormat="1" applyFont="1" applyFill="1" applyBorder="1"/>
    <xf numFmtId="0" fontId="6" fillId="4" borderId="4" xfId="0" applyFont="1" applyFill="1" applyBorder="1"/>
    <xf numFmtId="0" fontId="6" fillId="9" borderId="4" xfId="0" applyFont="1" applyFill="1" applyBorder="1"/>
    <xf numFmtId="0" fontId="0" fillId="3" borderId="0" xfId="0" applyFill="1" applyAlignment="1">
      <alignment horizontal="right"/>
    </xf>
    <xf numFmtId="0" fontId="4" fillId="3" borderId="0" xfId="0" applyFont="1" applyFill="1" applyAlignment="1">
      <alignment horizontal="right"/>
    </xf>
    <xf numFmtId="0" fontId="0" fillId="9" borderId="0" xfId="0" applyFill="1" applyAlignment="1">
      <alignment horizontal="left"/>
    </xf>
    <xf numFmtId="0" fontId="0" fillId="3" borderId="0" xfId="0" applyFill="1" applyAlignment="1">
      <alignment horizontal="left"/>
    </xf>
    <xf numFmtId="0" fontId="0" fillId="8" borderId="0" xfId="0" applyFill="1"/>
    <xf numFmtId="164" fontId="0" fillId="8" borderId="0" xfId="0" applyNumberFormat="1" applyFill="1"/>
    <xf numFmtId="0" fontId="0" fillId="6" borderId="4" xfId="0" applyFill="1" applyBorder="1"/>
    <xf numFmtId="164" fontId="4" fillId="6" borderId="0" xfId="0" applyNumberFormat="1" applyFont="1" applyFill="1"/>
    <xf numFmtId="0" fontId="6" fillId="10" borderId="1" xfId="0" applyFont="1" applyFill="1" applyBorder="1"/>
    <xf numFmtId="164" fontId="6" fillId="10" borderId="2" xfId="0" applyNumberFormat="1" applyFont="1" applyFill="1" applyBorder="1"/>
    <xf numFmtId="0" fontId="0" fillId="2" borderId="4" xfId="0" applyFill="1" applyBorder="1"/>
    <xf numFmtId="164" fontId="6" fillId="2" borderId="4" xfId="0" applyNumberFormat="1" applyFont="1" applyFill="1" applyBorder="1"/>
    <xf numFmtId="0" fontId="6" fillId="0" borderId="4" xfId="0" applyFont="1" applyBorder="1"/>
    <xf numFmtId="0" fontId="0" fillId="8" borderId="0" xfId="0" applyFill="1" applyAlignment="1">
      <alignment horizontal="right"/>
    </xf>
    <xf numFmtId="0" fontId="0" fillId="9" borderId="0" xfId="0" applyFill="1" applyAlignment="1">
      <alignment horizontal="right"/>
    </xf>
    <xf numFmtId="0" fontId="6" fillId="2" borderId="1" xfId="0" applyFont="1" applyFill="1" applyBorder="1"/>
    <xf numFmtId="0" fontId="6" fillId="6" borderId="4" xfId="0" applyFont="1" applyFill="1" applyBorder="1"/>
    <xf numFmtId="0" fontId="6" fillId="2" borderId="4" xfId="0" applyFont="1" applyFill="1" applyBorder="1"/>
    <xf numFmtId="0" fontId="4" fillId="13" borderId="0" xfId="0" applyFont="1" applyFill="1"/>
    <xf numFmtId="0" fontId="6" fillId="12" borderId="11" xfId="0" applyFont="1" applyFill="1" applyBorder="1"/>
    <xf numFmtId="0" fontId="6" fillId="12" borderId="19" xfId="0" applyFont="1" applyFill="1" applyBorder="1"/>
    <xf numFmtId="0" fontId="6" fillId="12" borderId="18" xfId="0" applyFont="1" applyFill="1" applyBorder="1"/>
    <xf numFmtId="0" fontId="8" fillId="0" borderId="0" xfId="0" applyFont="1"/>
    <xf numFmtId="0" fontId="9" fillId="0" borderId="0" xfId="0" applyFont="1"/>
    <xf numFmtId="0" fontId="4" fillId="6" borderId="25" xfId="0" applyFont="1" applyFill="1" applyBorder="1" applyAlignment="1">
      <alignment horizontal="right"/>
    </xf>
    <xf numFmtId="0" fontId="4" fillId="0" borderId="4" xfId="0" applyFont="1" applyBorder="1"/>
    <xf numFmtId="0" fontId="4" fillId="6" borderId="5" xfId="0" applyFont="1" applyFill="1" applyBorder="1" applyAlignment="1">
      <alignment horizontal="right"/>
    </xf>
    <xf numFmtId="0" fontId="0" fillId="6" borderId="5" xfId="0" applyFill="1" applyBorder="1" applyAlignment="1">
      <alignment horizontal="right"/>
    </xf>
    <xf numFmtId="0" fontId="4" fillId="6" borderId="6" xfId="0" applyFont="1" applyFill="1" applyBorder="1" applyAlignment="1">
      <alignment horizontal="right"/>
    </xf>
    <xf numFmtId="0" fontId="4" fillId="6" borderId="1" xfId="0" applyFont="1" applyFill="1" applyBorder="1"/>
    <xf numFmtId="0" fontId="6" fillId="10" borderId="24" xfId="0" applyFont="1" applyFill="1" applyBorder="1"/>
    <xf numFmtId="0" fontId="4" fillId="6" borderId="2" xfId="0" applyFont="1" applyFill="1" applyBorder="1"/>
    <xf numFmtId="0" fontId="0" fillId="6" borderId="2" xfId="0" applyFill="1" applyBorder="1"/>
    <xf numFmtId="0" fontId="0" fillId="0" borderId="2" xfId="0" applyBorder="1"/>
    <xf numFmtId="0" fontId="0" fillId="0" borderId="0" xfId="0" applyAlignment="1">
      <alignment wrapText="1"/>
    </xf>
    <xf numFmtId="164" fontId="6" fillId="0" borderId="0" xfId="0" applyNumberFormat="1" applyFont="1"/>
    <xf numFmtId="0" fontId="4" fillId="4" borderId="4" xfId="0" applyFont="1" applyFill="1" applyBorder="1" applyAlignment="1">
      <alignment horizontal="left"/>
    </xf>
    <xf numFmtId="0" fontId="0" fillId="4" borderId="4" xfId="0" applyFill="1" applyBorder="1" applyAlignment="1">
      <alignment horizontal="center"/>
    </xf>
    <xf numFmtId="166" fontId="0" fillId="4" borderId="4" xfId="0" applyNumberFormat="1" applyFill="1" applyBorder="1"/>
    <xf numFmtId="164" fontId="8" fillId="4" borderId="4" xfId="0" applyNumberFormat="1" applyFont="1" applyFill="1" applyBorder="1"/>
    <xf numFmtId="0" fontId="6" fillId="4" borderId="26" xfId="0" applyFont="1" applyFill="1" applyBorder="1"/>
    <xf numFmtId="0" fontId="4" fillId="4" borderId="8" xfId="0" applyFont="1" applyFill="1" applyBorder="1"/>
    <xf numFmtId="0" fontId="0" fillId="4" borderId="8" xfId="0" applyFill="1" applyBorder="1"/>
    <xf numFmtId="0" fontId="0" fillId="4" borderId="27" xfId="0" applyFill="1" applyBorder="1"/>
    <xf numFmtId="0" fontId="0" fillId="4" borderId="28" xfId="0" applyFill="1" applyBorder="1" applyAlignment="1">
      <alignment horizontal="right"/>
    </xf>
    <xf numFmtId="0" fontId="6" fillId="8" borderId="29" xfId="0" applyFont="1" applyFill="1" applyBorder="1"/>
    <xf numFmtId="0" fontId="6" fillId="8" borderId="24" xfId="0" applyFont="1" applyFill="1" applyBorder="1"/>
    <xf numFmtId="164" fontId="6" fillId="8" borderId="24" xfId="0" applyNumberFormat="1" applyFont="1" applyFill="1" applyBorder="1"/>
    <xf numFmtId="0" fontId="4" fillId="9" borderId="4" xfId="0" applyFont="1" applyFill="1" applyBorder="1"/>
    <xf numFmtId="0" fontId="11" fillId="15" borderId="8" xfId="0" applyFont="1" applyFill="1" applyBorder="1"/>
    <xf numFmtId="0" fontId="8" fillId="8" borderId="0" xfId="0" applyFont="1" applyFill="1"/>
    <xf numFmtId="164" fontId="0" fillId="8" borderId="2" xfId="0" applyNumberFormat="1" applyFill="1" applyBorder="1"/>
    <xf numFmtId="0" fontId="0" fillId="14" borderId="0" xfId="0" applyFill="1" applyAlignment="1">
      <alignment horizontal="right"/>
    </xf>
    <xf numFmtId="0" fontId="8" fillId="14" borderId="0" xfId="0" applyFont="1" applyFill="1"/>
    <xf numFmtId="164" fontId="0" fillId="14" borderId="0" xfId="0" applyNumberFormat="1" applyFill="1"/>
    <xf numFmtId="165" fontId="0" fillId="13" borderId="0" xfId="0" applyNumberFormat="1" applyFill="1" applyAlignment="1">
      <alignment horizontal="right"/>
    </xf>
    <xf numFmtId="0" fontId="0" fillId="6" borderId="25" xfId="0" applyFill="1" applyBorder="1"/>
    <xf numFmtId="0" fontId="0" fillId="6" borderId="5" xfId="0" applyFill="1" applyBorder="1"/>
    <xf numFmtId="0" fontId="0" fillId="6" borderId="25" xfId="0" applyFill="1" applyBorder="1" applyAlignment="1">
      <alignment horizontal="right"/>
    </xf>
    <xf numFmtId="0" fontId="4" fillId="6" borderId="1" xfId="0" applyFont="1" applyFill="1" applyBorder="1" applyAlignment="1">
      <alignment horizontal="left"/>
    </xf>
    <xf numFmtId="0" fontId="0" fillId="0" borderId="30" xfId="0" applyBorder="1"/>
    <xf numFmtId="164" fontId="0" fillId="0" borderId="30" xfId="0" applyNumberFormat="1" applyBorder="1"/>
    <xf numFmtId="0" fontId="12" fillId="0" borderId="0" xfId="0" applyFont="1" applyAlignment="1">
      <alignment horizontal="center"/>
    </xf>
    <xf numFmtId="164" fontId="4" fillId="6" borderId="1" xfId="0" applyNumberFormat="1" applyFont="1" applyFill="1" applyBorder="1"/>
    <xf numFmtId="164" fontId="4" fillId="6" borderId="6" xfId="0" applyNumberFormat="1" applyFont="1" applyFill="1" applyBorder="1" applyAlignment="1">
      <alignment horizontal="right"/>
    </xf>
    <xf numFmtId="164" fontId="0" fillId="0" borderId="1" xfId="0" applyNumberFormat="1" applyBorder="1"/>
    <xf numFmtId="0" fontId="10" fillId="5" borderId="30" xfId="0" applyFont="1" applyFill="1" applyBorder="1"/>
    <xf numFmtId="0" fontId="0" fillId="6" borderId="30" xfId="0" applyFill="1" applyBorder="1"/>
    <xf numFmtId="0" fontId="4" fillId="6" borderId="30" xfId="0" applyFont="1" applyFill="1" applyBorder="1" applyAlignment="1">
      <alignment horizontal="center" wrapText="1"/>
    </xf>
    <xf numFmtId="0" fontId="8" fillId="6" borderId="30" xfId="0" applyFont="1" applyFill="1" applyBorder="1" applyAlignment="1">
      <alignment horizontal="center"/>
    </xf>
    <xf numFmtId="0" fontId="0" fillId="0" borderId="31" xfId="0" applyBorder="1"/>
    <xf numFmtId="0" fontId="0" fillId="0" borderId="32" xfId="0" applyBorder="1"/>
    <xf numFmtId="164" fontId="0" fillId="0" borderId="32" xfId="0" applyNumberFormat="1" applyBorder="1"/>
    <xf numFmtId="164" fontId="4" fillId="6" borderId="33" xfId="0" applyNumberFormat="1" applyFont="1" applyFill="1" applyBorder="1"/>
    <xf numFmtId="164" fontId="0" fillId="0" borderId="31" xfId="0" applyNumberFormat="1" applyBorder="1"/>
    <xf numFmtId="164" fontId="4" fillId="6" borderId="33" xfId="0" applyNumberFormat="1" applyFont="1" applyFill="1" applyBorder="1" applyAlignment="1">
      <alignment horizontal="right"/>
    </xf>
    <xf numFmtId="164" fontId="0" fillId="6" borderId="33" xfId="0" applyNumberFormat="1" applyFill="1" applyBorder="1"/>
    <xf numFmtId="164" fontId="0" fillId="6" borderId="30" xfId="0" applyNumberFormat="1" applyFill="1" applyBorder="1"/>
    <xf numFmtId="164" fontId="0" fillId="0" borderId="33" xfId="0" applyNumberFormat="1" applyBorder="1"/>
    <xf numFmtId="164" fontId="6" fillId="10" borderId="35" xfId="0" applyNumberFormat="1" applyFont="1" applyFill="1" applyBorder="1"/>
    <xf numFmtId="0" fontId="4" fillId="4" borderId="0" xfId="0" applyFont="1" applyFill="1" applyAlignment="1">
      <alignment horizontal="center" vertical="top" wrapText="1"/>
    </xf>
    <xf numFmtId="164" fontId="6" fillId="2" borderId="0" xfId="0" applyNumberFormat="1" applyFont="1" applyFill="1"/>
    <xf numFmtId="0" fontId="14" fillId="0" borderId="0" xfId="0" applyFont="1"/>
    <xf numFmtId="0" fontId="4" fillId="16" borderId="36" xfId="0" applyFont="1" applyFill="1" applyBorder="1"/>
    <xf numFmtId="0" fontId="0" fillId="16" borderId="36" xfId="0" applyFill="1" applyBorder="1"/>
    <xf numFmtId="43" fontId="0" fillId="16" borderId="36" xfId="0" applyNumberFormat="1" applyFill="1" applyBorder="1"/>
    <xf numFmtId="0" fontId="0" fillId="15" borderId="36" xfId="0" applyFill="1" applyBorder="1"/>
    <xf numFmtId="164" fontId="0" fillId="0" borderId="37" xfId="0" applyNumberFormat="1" applyBorder="1"/>
    <xf numFmtId="0" fontId="0" fillId="0" borderId="38" xfId="0" applyBorder="1"/>
    <xf numFmtId="0" fontId="12" fillId="5" borderId="38" xfId="0" applyFont="1" applyFill="1" applyBorder="1" applyAlignment="1">
      <alignment horizontal="left"/>
    </xf>
    <xf numFmtId="0" fontId="0" fillId="3" borderId="39" xfId="0" applyFill="1" applyBorder="1"/>
    <xf numFmtId="0" fontId="0" fillId="3" borderId="38" xfId="0" applyFill="1" applyBorder="1"/>
    <xf numFmtId="164" fontId="0" fillId="3" borderId="38" xfId="0" applyNumberFormat="1" applyFill="1" applyBorder="1"/>
    <xf numFmtId="164" fontId="0" fillId="0" borderId="38" xfId="0" applyNumberFormat="1" applyBorder="1"/>
    <xf numFmtId="164" fontId="0" fillId="3" borderId="39" xfId="0" applyNumberFormat="1" applyFill="1" applyBorder="1"/>
    <xf numFmtId="164" fontId="6" fillId="2" borderId="38" xfId="0" applyNumberFormat="1" applyFont="1" applyFill="1" applyBorder="1"/>
    <xf numFmtId="0" fontId="4" fillId="9" borderId="39" xfId="0" applyFont="1" applyFill="1" applyBorder="1"/>
    <xf numFmtId="0" fontId="8" fillId="3" borderId="38" xfId="0" applyFont="1" applyFill="1" applyBorder="1" applyAlignment="1">
      <alignment horizontal="center"/>
    </xf>
    <xf numFmtId="164" fontId="0" fillId="9" borderId="38" xfId="0" applyNumberFormat="1" applyFill="1" applyBorder="1"/>
    <xf numFmtId="164" fontId="4" fillId="2" borderId="41" xfId="0" applyNumberFormat="1" applyFont="1" applyFill="1" applyBorder="1"/>
    <xf numFmtId="164" fontId="0" fillId="0" borderId="42" xfId="0" applyNumberFormat="1" applyBorder="1"/>
    <xf numFmtId="0" fontId="0" fillId="0" borderId="42" xfId="0" applyBorder="1"/>
    <xf numFmtId="164" fontId="4" fillId="2" borderId="43" xfId="0" applyNumberFormat="1" applyFont="1" applyFill="1" applyBorder="1"/>
    <xf numFmtId="164" fontId="0" fillId="0" borderId="44" xfId="0" applyNumberFormat="1" applyBorder="1"/>
    <xf numFmtId="0" fontId="8" fillId="15" borderId="0" xfId="0" applyFont="1" applyFill="1" applyAlignment="1">
      <alignment horizontal="center"/>
    </xf>
    <xf numFmtId="0" fontId="4" fillId="3" borderId="0" xfId="0" applyFont="1" applyFill="1" applyAlignment="1">
      <alignment horizontal="center" wrapText="1"/>
    </xf>
    <xf numFmtId="0" fontId="4" fillId="3" borderId="38" xfId="0" applyFont="1" applyFill="1" applyBorder="1" applyAlignment="1">
      <alignment horizontal="center" vertical="top" wrapText="1"/>
    </xf>
    <xf numFmtId="0" fontId="4" fillId="3" borderId="0" xfId="0" applyFont="1" applyFill="1" applyAlignment="1">
      <alignment horizontal="center" vertical="top" wrapText="1"/>
    </xf>
    <xf numFmtId="0" fontId="6" fillId="3" borderId="0" xfId="0" applyFont="1" applyFill="1"/>
    <xf numFmtId="0" fontId="0" fillId="3" borderId="42" xfId="0" applyFill="1" applyBorder="1"/>
    <xf numFmtId="0" fontId="8" fillId="15" borderId="30" xfId="0" applyFont="1" applyFill="1" applyBorder="1" applyAlignment="1">
      <alignment horizontal="center"/>
    </xf>
    <xf numFmtId="0" fontId="6" fillId="10" borderId="43" xfId="0" applyFont="1" applyFill="1" applyBorder="1"/>
    <xf numFmtId="0" fontId="0" fillId="6" borderId="37" xfId="0" applyFill="1" applyBorder="1"/>
    <xf numFmtId="0" fontId="0" fillId="2" borderId="37" xfId="0" applyFill="1" applyBorder="1"/>
    <xf numFmtId="0" fontId="6" fillId="17" borderId="0" xfId="0" applyFont="1" applyFill="1"/>
    <xf numFmtId="0" fontId="0" fillId="13" borderId="0" xfId="0" applyFill="1"/>
    <xf numFmtId="0" fontId="10" fillId="5" borderId="38" xfId="0" applyFont="1" applyFill="1" applyBorder="1"/>
    <xf numFmtId="164" fontId="0" fillId="8" borderId="38" xfId="0" applyNumberFormat="1" applyFill="1" applyBorder="1"/>
    <xf numFmtId="164" fontId="0" fillId="14" borderId="38" xfId="0" applyNumberFormat="1" applyFill="1" applyBorder="1"/>
    <xf numFmtId="164" fontId="0" fillId="8" borderId="45" xfId="0" applyNumberFormat="1" applyFill="1" applyBorder="1"/>
    <xf numFmtId="0" fontId="0" fillId="9" borderId="38" xfId="0" applyFill="1" applyBorder="1"/>
    <xf numFmtId="0" fontId="0" fillId="6" borderId="46" xfId="0" applyFill="1" applyBorder="1"/>
    <xf numFmtId="0" fontId="0" fillId="6" borderId="38" xfId="0" applyFill="1" applyBorder="1"/>
    <xf numFmtId="0" fontId="4" fillId="6" borderId="38" xfId="0" applyFont="1" applyFill="1" applyBorder="1"/>
    <xf numFmtId="0" fontId="6" fillId="10" borderId="47" xfId="0" applyFont="1" applyFill="1" applyBorder="1"/>
    <xf numFmtId="0" fontId="0" fillId="2" borderId="46" xfId="0" applyFill="1" applyBorder="1"/>
    <xf numFmtId="0" fontId="6" fillId="17" borderId="38" xfId="0" applyFont="1" applyFill="1" applyBorder="1"/>
    <xf numFmtId="0" fontId="0" fillId="13" borderId="38" xfId="0" applyFill="1" applyBorder="1"/>
    <xf numFmtId="0" fontId="4" fillId="4" borderId="0" xfId="0" applyFont="1" applyFill="1" applyAlignment="1">
      <alignment horizontal="center" wrapText="1"/>
    </xf>
    <xf numFmtId="0" fontId="4" fillId="4" borderId="38" xfId="0" applyFont="1" applyFill="1" applyBorder="1" applyAlignment="1">
      <alignment horizontal="center" wrapText="1"/>
    </xf>
    <xf numFmtId="0" fontId="0" fillId="4" borderId="38" xfId="0" applyFill="1" applyBorder="1"/>
    <xf numFmtId="0" fontId="4" fillId="2" borderId="42" xfId="0" applyFont="1" applyFill="1" applyBorder="1"/>
    <xf numFmtId="0" fontId="0" fillId="2" borderId="42" xfId="0" applyFill="1" applyBorder="1"/>
    <xf numFmtId="164" fontId="4" fillId="2" borderId="48" xfId="0" applyNumberFormat="1" applyFont="1" applyFill="1" applyBorder="1"/>
    <xf numFmtId="0" fontId="6" fillId="14" borderId="38" xfId="0" applyFont="1" applyFill="1" applyBorder="1" applyAlignment="1">
      <alignment horizontal="left" wrapText="1"/>
    </xf>
    <xf numFmtId="0" fontId="4" fillId="4" borderId="38" xfId="0" applyFont="1" applyFill="1" applyBorder="1" applyAlignment="1">
      <alignment horizontal="center" vertical="top" wrapText="1"/>
    </xf>
    <xf numFmtId="0" fontId="8" fillId="4" borderId="38" xfId="0" applyFont="1" applyFill="1" applyBorder="1" applyAlignment="1">
      <alignment horizontal="center"/>
    </xf>
    <xf numFmtId="0" fontId="0" fillId="4" borderId="49" xfId="0" applyFill="1" applyBorder="1"/>
    <xf numFmtId="164" fontId="0" fillId="0" borderId="46" xfId="0" applyNumberFormat="1" applyBorder="1"/>
    <xf numFmtId="164" fontId="0" fillId="4" borderId="38" xfId="0" applyNumberFormat="1" applyFill="1" applyBorder="1"/>
    <xf numFmtId="164" fontId="6" fillId="8" borderId="50" xfId="0" applyNumberFormat="1" applyFont="1" applyFill="1" applyBorder="1"/>
    <xf numFmtId="164" fontId="6" fillId="0" borderId="38" xfId="0" applyNumberFormat="1" applyFont="1" applyBorder="1"/>
    <xf numFmtId="0" fontId="4" fillId="9" borderId="39" xfId="0" applyFont="1" applyFill="1" applyBorder="1" applyAlignment="1">
      <alignment horizontal="center"/>
    </xf>
    <xf numFmtId="164" fontId="4" fillId="9" borderId="38" xfId="0" applyNumberFormat="1" applyFont="1" applyFill="1" applyBorder="1"/>
    <xf numFmtId="164" fontId="4" fillId="3" borderId="38" xfId="0" applyNumberFormat="1" applyFont="1" applyFill="1" applyBorder="1"/>
    <xf numFmtId="164" fontId="4" fillId="2" borderId="47" xfId="0" applyNumberFormat="1" applyFont="1" applyFill="1" applyBorder="1"/>
    <xf numFmtId="0" fontId="0" fillId="2" borderId="43" xfId="0" applyFill="1" applyBorder="1"/>
    <xf numFmtId="167" fontId="4" fillId="16" borderId="36" xfId="0" applyNumberFormat="1" applyFont="1" applyFill="1" applyBorder="1"/>
    <xf numFmtId="0" fontId="15" fillId="5" borderId="0" xfId="0" applyFont="1" applyFill="1"/>
    <xf numFmtId="43" fontId="4" fillId="16" borderId="36" xfId="0" applyNumberFormat="1" applyFont="1" applyFill="1" applyBorder="1"/>
    <xf numFmtId="0" fontId="1" fillId="9" borderId="0" xfId="0" applyFont="1" applyFill="1"/>
    <xf numFmtId="0" fontId="1" fillId="3" borderId="0" xfId="0" applyFont="1" applyFill="1"/>
    <xf numFmtId="0" fontId="1" fillId="3" borderId="4" xfId="0" applyFont="1" applyFill="1" applyBorder="1"/>
    <xf numFmtId="0" fontId="1" fillId="9" borderId="1" xfId="0" applyFont="1" applyFill="1" applyBorder="1"/>
    <xf numFmtId="164" fontId="1" fillId="9" borderId="1" xfId="0" applyNumberFormat="1" applyFont="1" applyFill="1" applyBorder="1"/>
    <xf numFmtId="167" fontId="1" fillId="15" borderId="40" xfId="0" applyNumberFormat="1" applyFont="1" applyFill="1" applyBorder="1"/>
    <xf numFmtId="167" fontId="1" fillId="15" borderId="1" xfId="0" applyNumberFormat="1" applyFont="1" applyFill="1" applyBorder="1"/>
    <xf numFmtId="0" fontId="1" fillId="0" borderId="0" xfId="0" applyFont="1"/>
    <xf numFmtId="164" fontId="1" fillId="9" borderId="42" xfId="0" applyNumberFormat="1" applyFont="1" applyFill="1" applyBorder="1"/>
    <xf numFmtId="0" fontId="1" fillId="6" borderId="0" xfId="0" applyFont="1" applyFill="1"/>
    <xf numFmtId="0" fontId="1" fillId="10" borderId="0" xfId="0" applyFont="1" applyFill="1"/>
    <xf numFmtId="164" fontId="1" fillId="10" borderId="2" xfId="0" applyNumberFormat="1" applyFont="1" applyFill="1" applyBorder="1"/>
    <xf numFmtId="164" fontId="1" fillId="10" borderId="34" xfId="0" applyNumberFormat="1" applyFont="1" applyFill="1" applyBorder="1"/>
    <xf numFmtId="0" fontId="1" fillId="10" borderId="2" xfId="0" applyFont="1" applyFill="1" applyBorder="1"/>
    <xf numFmtId="0" fontId="1" fillId="8" borderId="0" xfId="0" applyFont="1" applyFill="1"/>
    <xf numFmtId="164" fontId="1" fillId="9" borderId="2" xfId="0" applyNumberFormat="1" applyFont="1" applyFill="1" applyBorder="1"/>
    <xf numFmtId="164" fontId="1" fillId="9" borderId="45" xfId="0" applyNumberFormat="1" applyFont="1" applyFill="1" applyBorder="1"/>
    <xf numFmtId="0" fontId="1" fillId="2" borderId="1" xfId="0" applyFont="1" applyFill="1" applyBorder="1"/>
    <xf numFmtId="164" fontId="1" fillId="2" borderId="2" xfId="0" applyNumberFormat="1" applyFont="1" applyFill="1" applyBorder="1"/>
    <xf numFmtId="164" fontId="1" fillId="2" borderId="45" xfId="0" applyNumberFormat="1" applyFont="1" applyFill="1" applyBorder="1"/>
    <xf numFmtId="0" fontId="1" fillId="10" borderId="47" xfId="0" applyFont="1" applyFill="1" applyBorder="1"/>
    <xf numFmtId="0" fontId="1" fillId="10" borderId="43" xfId="0" applyFont="1" applyFill="1" applyBorder="1"/>
    <xf numFmtId="167" fontId="14" fillId="16" borderId="36" xfId="0" applyNumberFormat="1" applyFont="1" applyFill="1" applyBorder="1"/>
    <xf numFmtId="0" fontId="6" fillId="14" borderId="0" xfId="0" applyFont="1" applyFill="1" applyAlignment="1">
      <alignment horizontal="left" wrapText="1"/>
    </xf>
    <xf numFmtId="0" fontId="12" fillId="5" borderId="0" xfId="0" applyFont="1" applyFill="1" applyAlignment="1">
      <alignment horizontal="left"/>
    </xf>
    <xf numFmtId="0" fontId="12" fillId="5" borderId="0" xfId="0" applyFont="1" applyFill="1" applyAlignment="1">
      <alignment horizontal="center"/>
    </xf>
    <xf numFmtId="0" fontId="6" fillId="14" borderId="0" xfId="0" applyFont="1" applyFill="1" applyAlignment="1">
      <alignment horizontal="left" wrapText="1"/>
    </xf>
    <xf numFmtId="0" fontId="12" fillId="5" borderId="0" xfId="0" applyFont="1" applyFill="1" applyAlignment="1">
      <alignment horizontal="left"/>
    </xf>
    <xf numFmtId="0" fontId="12" fillId="5" borderId="0" xfId="0" applyFont="1" applyFill="1" applyAlignment="1">
      <alignment horizontal="center"/>
    </xf>
    <xf numFmtId="0" fontId="12" fillId="5" borderId="51" xfId="0" applyFont="1" applyFill="1" applyBorder="1" applyAlignment="1">
      <alignment horizontal="center"/>
    </xf>
    <xf numFmtId="0" fontId="6" fillId="12" borderId="8" xfId="0" applyFont="1" applyFill="1" applyBorder="1" applyAlignment="1">
      <alignment horizontal="left"/>
    </xf>
    <xf numFmtId="0" fontId="6" fillId="12" borderId="9" xfId="0" applyFont="1" applyFill="1" applyBorder="1" applyAlignment="1">
      <alignment horizontal="left"/>
    </xf>
    <xf numFmtId="0" fontId="1" fillId="0" borderId="24"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322"/>
  <sheetViews>
    <sheetView tabSelected="1" zoomScale="61" zoomScaleNormal="110" workbookViewId="0">
      <pane xSplit="3" ySplit="3" topLeftCell="D42" activePane="bottomRight" state="frozen"/>
      <selection pane="bottomRight" activeCell="L12" sqref="L12"/>
      <selection pane="bottomLeft" activeCell="A4" sqref="A4"/>
      <selection pane="topRight" activeCell="D1" sqref="D1"/>
    </sheetView>
  </sheetViews>
  <sheetFormatPr defaultColWidth="8.85546875" defaultRowHeight="15"/>
  <cols>
    <col min="1" max="1" width="2.85546875" customWidth="1"/>
    <col min="2" max="2" width="12.85546875" customWidth="1"/>
    <col min="3" max="3" width="44" customWidth="1"/>
    <col min="4" max="4" width="11.85546875" customWidth="1"/>
    <col min="5" max="5" width="6.42578125" bestFit="1" customWidth="1"/>
    <col min="6" max="6" width="10.42578125" bestFit="1" customWidth="1"/>
    <col min="7" max="7" width="10.42578125" customWidth="1"/>
    <col min="8" max="8" width="14.42578125" bestFit="1" customWidth="1"/>
    <col min="9" max="10" width="13.42578125" customWidth="1"/>
    <col min="11" max="11" width="11.85546875" style="137" customWidth="1"/>
    <col min="12" max="12" width="6.42578125" bestFit="1" customWidth="1"/>
    <col min="13" max="13" width="10.42578125" bestFit="1" customWidth="1"/>
    <col min="14" max="14" width="10.42578125" customWidth="1"/>
    <col min="15" max="15" width="14.42578125" bestFit="1" customWidth="1"/>
    <col min="16" max="17" width="13.42578125" customWidth="1"/>
  </cols>
  <sheetData>
    <row r="1" spans="2:17">
      <c r="I1" s="20"/>
      <c r="J1" s="20"/>
      <c r="P1" s="20"/>
      <c r="Q1" s="20"/>
    </row>
    <row r="2" spans="2:17" ht="15.95">
      <c r="B2" s="254" t="s">
        <v>0</v>
      </c>
      <c r="C2" s="254"/>
      <c r="D2" s="254"/>
      <c r="E2" s="254"/>
      <c r="F2" s="254"/>
      <c r="G2" s="254"/>
      <c r="H2" s="254"/>
      <c r="I2" s="254"/>
      <c r="J2" s="193"/>
      <c r="K2" s="7" t="s">
        <v>1</v>
      </c>
      <c r="L2" s="8"/>
      <c r="M2" s="8"/>
      <c r="N2" s="8"/>
      <c r="O2" s="8"/>
      <c r="P2" s="8"/>
      <c r="Q2" s="8"/>
    </row>
    <row r="3" spans="2:17" ht="48">
      <c r="B3" s="11"/>
      <c r="C3" s="11"/>
      <c r="D3" s="71" t="s">
        <v>2</v>
      </c>
      <c r="E3" s="71" t="s">
        <v>3</v>
      </c>
      <c r="F3" s="71" t="s">
        <v>4</v>
      </c>
      <c r="G3" s="71" t="s">
        <v>5</v>
      </c>
      <c r="H3" s="72" t="s">
        <v>6</v>
      </c>
      <c r="I3" s="72" t="s">
        <v>7</v>
      </c>
      <c r="J3" s="212" t="s">
        <v>8</v>
      </c>
      <c r="K3" s="71" t="s">
        <v>2</v>
      </c>
      <c r="L3" s="71" t="s">
        <v>3</v>
      </c>
      <c r="M3" s="71" t="s">
        <v>4</v>
      </c>
      <c r="N3" s="71" t="s">
        <v>5</v>
      </c>
      <c r="O3" s="72" t="s">
        <v>6</v>
      </c>
      <c r="P3" s="72" t="s">
        <v>1</v>
      </c>
      <c r="Q3" s="157" t="s">
        <v>8</v>
      </c>
    </row>
    <row r="4" spans="2:17">
      <c r="B4" s="11"/>
      <c r="C4" s="11"/>
      <c r="D4" s="11"/>
      <c r="E4" s="11"/>
      <c r="F4" s="11"/>
      <c r="G4" s="11"/>
      <c r="H4" s="73"/>
      <c r="I4" s="73" t="s">
        <v>9</v>
      </c>
      <c r="J4" s="213"/>
      <c r="K4" s="11"/>
      <c r="L4" s="11"/>
      <c r="M4" s="11"/>
      <c r="N4" s="11"/>
      <c r="O4" s="73"/>
      <c r="P4" s="73" t="s">
        <v>9</v>
      </c>
      <c r="Q4" s="73"/>
    </row>
    <row r="5" spans="2:17">
      <c r="B5" s="11"/>
      <c r="C5" s="11"/>
      <c r="D5" s="11"/>
      <c r="E5" s="71"/>
      <c r="F5" s="71"/>
      <c r="G5" s="71"/>
      <c r="H5" s="73"/>
      <c r="I5" s="181"/>
      <c r="J5" s="213"/>
      <c r="K5" s="11"/>
      <c r="L5" s="71"/>
      <c r="M5" s="71"/>
      <c r="N5" s="71"/>
      <c r="O5" s="73"/>
      <c r="P5" s="181"/>
      <c r="Q5" s="73"/>
    </row>
    <row r="6" spans="2:17" ht="15.95">
      <c r="B6" s="117" t="s">
        <v>10</v>
      </c>
      <c r="C6" s="126" t="s">
        <v>11</v>
      </c>
      <c r="D6" s="118"/>
      <c r="E6" s="118"/>
      <c r="F6" s="118"/>
      <c r="G6" s="118"/>
      <c r="H6" s="118"/>
      <c r="I6" s="119"/>
      <c r="J6" s="214"/>
      <c r="K6" s="118"/>
      <c r="L6" s="118"/>
      <c r="M6" s="118"/>
      <c r="N6" s="118"/>
      <c r="O6" s="118"/>
      <c r="P6" s="119"/>
      <c r="Q6" s="119"/>
    </row>
    <row r="7" spans="2:17" ht="15.95">
      <c r="B7" s="120"/>
      <c r="C7" s="75" t="s">
        <v>12</v>
      </c>
      <c r="D7" s="28"/>
      <c r="E7" s="28"/>
      <c r="F7" s="28"/>
      <c r="G7" s="28"/>
      <c r="H7" s="28"/>
      <c r="I7" s="116">
        <f>SUM(I8:I13)</f>
        <v>0</v>
      </c>
      <c r="J7" s="215">
        <v>0</v>
      </c>
      <c r="K7" s="28"/>
      <c r="L7" s="28"/>
      <c r="M7" s="28"/>
      <c r="N7" s="28"/>
      <c r="O7" s="28"/>
      <c r="P7" s="116">
        <f>SUM(P8:P13)</f>
        <v>0</v>
      </c>
      <c r="Q7" s="164">
        <v>0</v>
      </c>
    </row>
    <row r="8" spans="2:17">
      <c r="B8" s="121"/>
      <c r="C8" s="99" t="s">
        <v>13</v>
      </c>
      <c r="D8" s="4"/>
      <c r="F8" s="22"/>
      <c r="G8" s="4">
        <v>0</v>
      </c>
      <c r="H8" s="27"/>
      <c r="I8" s="10">
        <f>+IF(H8=2027,E8*G8,0)</f>
        <v>0</v>
      </c>
      <c r="J8" s="216"/>
      <c r="K8" s="4"/>
      <c r="M8" s="22"/>
      <c r="N8" s="4">
        <v>0</v>
      </c>
      <c r="O8" s="27"/>
      <c r="P8" s="10">
        <f>+IF(O8=2027,L8*N8,0)</f>
        <v>0</v>
      </c>
      <c r="Q8" s="10"/>
    </row>
    <row r="9" spans="2:17">
      <c r="B9" s="121"/>
      <c r="C9" s="99" t="s">
        <v>14</v>
      </c>
      <c r="D9" s="4"/>
      <c r="F9" s="22"/>
      <c r="G9" s="4">
        <v>0</v>
      </c>
      <c r="H9" s="27"/>
      <c r="I9" s="10">
        <f t="shared" ref="I9:I13" si="0">+IF(H9=2027,E9*G9,0)</f>
        <v>0</v>
      </c>
      <c r="J9" s="216"/>
      <c r="K9" s="4"/>
      <c r="M9" s="22"/>
      <c r="N9" s="4">
        <v>0</v>
      </c>
      <c r="O9" s="27"/>
      <c r="P9" s="10">
        <f t="shared" ref="P9:P13" si="1">+IF(O9=2027,L9*N9,0)</f>
        <v>0</v>
      </c>
      <c r="Q9" s="10"/>
    </row>
    <row r="10" spans="2:17">
      <c r="B10" s="121"/>
      <c r="C10" s="99" t="s">
        <v>15</v>
      </c>
      <c r="D10" s="4"/>
      <c r="F10" s="22"/>
      <c r="G10" s="4">
        <v>0</v>
      </c>
      <c r="H10" s="27"/>
      <c r="I10" s="10">
        <f t="shared" si="0"/>
        <v>0</v>
      </c>
      <c r="J10" s="216"/>
      <c r="K10" s="4"/>
      <c r="M10" s="22"/>
      <c r="N10" s="4">
        <v>0</v>
      </c>
      <c r="O10" s="27"/>
      <c r="P10" s="10">
        <f t="shared" si="1"/>
        <v>0</v>
      </c>
      <c r="Q10" s="10"/>
    </row>
    <row r="11" spans="2:17">
      <c r="B11" s="121"/>
      <c r="C11" s="99" t="s">
        <v>16</v>
      </c>
      <c r="D11" s="4"/>
      <c r="F11" s="22"/>
      <c r="G11" s="4">
        <v>0</v>
      </c>
      <c r="H11" s="27"/>
      <c r="I11" s="10">
        <f t="shared" si="0"/>
        <v>0</v>
      </c>
      <c r="J11" s="216"/>
      <c r="K11" s="4"/>
      <c r="M11" s="22"/>
      <c r="N11" s="4">
        <v>0</v>
      </c>
      <c r="O11" s="27"/>
      <c r="P11" s="10">
        <f t="shared" si="1"/>
        <v>0</v>
      </c>
      <c r="Q11" s="10"/>
    </row>
    <row r="12" spans="2:17">
      <c r="B12" s="121"/>
      <c r="C12" s="99" t="s">
        <v>17</v>
      </c>
      <c r="D12" s="4"/>
      <c r="F12" s="22"/>
      <c r="G12" s="4">
        <v>0</v>
      </c>
      <c r="H12" s="27"/>
      <c r="I12" s="10">
        <f t="shared" si="0"/>
        <v>0</v>
      </c>
      <c r="J12" s="216"/>
      <c r="K12" s="4"/>
      <c r="M12" s="22"/>
      <c r="N12" s="4">
        <v>0</v>
      </c>
      <c r="O12" s="27"/>
      <c r="P12" s="10">
        <f t="shared" si="1"/>
        <v>0</v>
      </c>
      <c r="Q12" s="10"/>
    </row>
    <row r="13" spans="2:17">
      <c r="B13" s="121"/>
      <c r="C13" s="99" t="s">
        <v>18</v>
      </c>
      <c r="D13" s="4"/>
      <c r="F13" s="22"/>
      <c r="G13" s="4">
        <v>0</v>
      </c>
      <c r="H13" s="27"/>
      <c r="I13" s="10">
        <f t="shared" si="0"/>
        <v>0</v>
      </c>
      <c r="J13" s="216"/>
      <c r="K13" s="4"/>
      <c r="M13" s="22"/>
      <c r="N13" s="4">
        <v>0</v>
      </c>
      <c r="O13" s="27"/>
      <c r="P13" s="10">
        <f t="shared" si="1"/>
        <v>0</v>
      </c>
      <c r="Q13" s="10"/>
    </row>
    <row r="14" spans="2:17">
      <c r="B14" s="121"/>
      <c r="C14" s="99" t="s">
        <v>19</v>
      </c>
      <c r="D14" s="4"/>
      <c r="F14" s="22"/>
      <c r="G14" s="4"/>
      <c r="H14" s="27"/>
      <c r="I14" s="10"/>
      <c r="J14" s="216"/>
      <c r="K14" s="4"/>
      <c r="M14" s="22"/>
      <c r="N14" s="4"/>
      <c r="O14" s="27"/>
      <c r="P14" s="10"/>
      <c r="Q14" s="10"/>
    </row>
    <row r="15" spans="2:17">
      <c r="B15" s="120"/>
      <c r="C15" s="113" t="s">
        <v>20</v>
      </c>
      <c r="D15" s="26"/>
      <c r="E15" s="25"/>
      <c r="F15" s="114"/>
      <c r="G15" s="26"/>
      <c r="H15" s="115"/>
      <c r="I15" s="116">
        <f>SUM(I16:I19)</f>
        <v>0</v>
      </c>
      <c r="J15" s="215">
        <v>0</v>
      </c>
      <c r="K15" s="26"/>
      <c r="L15" s="25"/>
      <c r="M15" s="114"/>
      <c r="N15" s="26"/>
      <c r="O15" s="115"/>
      <c r="P15" s="116">
        <f>SUM(P16:P19)</f>
        <v>0</v>
      </c>
      <c r="Q15" s="164">
        <v>0</v>
      </c>
    </row>
    <row r="16" spans="2:17">
      <c r="B16" s="121"/>
      <c r="C16" s="99" t="s">
        <v>21</v>
      </c>
      <c r="D16" s="11"/>
      <c r="G16" s="4">
        <v>0</v>
      </c>
      <c r="H16" s="27"/>
      <c r="I16" s="10">
        <f t="shared" ref="I16:I19" si="2">+IF(H16=2027,E16*G16,0)</f>
        <v>0</v>
      </c>
      <c r="J16" s="216"/>
      <c r="K16" s="11"/>
      <c r="N16" s="4">
        <v>0</v>
      </c>
      <c r="O16" s="27"/>
      <c r="P16" s="10">
        <f t="shared" ref="P16:P19" si="3">+IF(O16=2027,L16*N16,0)</f>
        <v>0</v>
      </c>
      <c r="Q16" s="10"/>
    </row>
    <row r="17" spans="2:17">
      <c r="B17" s="121"/>
      <c r="C17" s="99" t="s">
        <v>22</v>
      </c>
      <c r="D17" s="11"/>
      <c r="G17" s="4">
        <v>0</v>
      </c>
      <c r="H17" s="27"/>
      <c r="I17" s="10">
        <f t="shared" si="2"/>
        <v>0</v>
      </c>
      <c r="J17" s="216"/>
      <c r="K17" s="11"/>
      <c r="N17" s="4">
        <v>0</v>
      </c>
      <c r="O17" s="27"/>
      <c r="P17" s="10">
        <f t="shared" si="3"/>
        <v>0</v>
      </c>
      <c r="Q17" s="10"/>
    </row>
    <row r="18" spans="2:17">
      <c r="B18" s="121"/>
      <c r="C18" s="99" t="s">
        <v>23</v>
      </c>
      <c r="D18" s="11"/>
      <c r="G18" s="4">
        <v>0</v>
      </c>
      <c r="H18" s="27"/>
      <c r="I18" s="10">
        <f t="shared" si="2"/>
        <v>0</v>
      </c>
      <c r="J18" s="216"/>
      <c r="K18" s="11"/>
      <c r="N18" s="4">
        <v>0</v>
      </c>
      <c r="O18" s="27"/>
      <c r="P18" s="10">
        <f t="shared" si="3"/>
        <v>0</v>
      </c>
      <c r="Q18" s="10"/>
    </row>
    <row r="19" spans="2:17">
      <c r="B19" s="121"/>
      <c r="C19" s="99" t="s">
        <v>24</v>
      </c>
      <c r="D19" s="11"/>
      <c r="G19" s="4">
        <v>0</v>
      </c>
      <c r="H19" s="27"/>
      <c r="I19" s="10">
        <f t="shared" si="2"/>
        <v>0</v>
      </c>
      <c r="J19" s="216"/>
      <c r="K19" s="11"/>
      <c r="N19" s="4">
        <v>0</v>
      </c>
      <c r="O19" s="27"/>
      <c r="P19" s="10">
        <f t="shared" si="3"/>
        <v>0</v>
      </c>
      <c r="Q19" s="10"/>
    </row>
    <row r="20" spans="2:17">
      <c r="B20" s="121"/>
      <c r="C20" s="99" t="s">
        <v>19</v>
      </c>
      <c r="D20" s="11"/>
      <c r="G20" s="4"/>
      <c r="H20" s="27"/>
      <c r="I20" s="10"/>
      <c r="J20" s="216"/>
      <c r="K20" s="11"/>
      <c r="N20" s="4"/>
      <c r="O20" s="27"/>
      <c r="P20" s="10"/>
      <c r="Q20" s="10"/>
    </row>
    <row r="21" spans="2:17" s="3" customFormat="1" ht="15.95">
      <c r="B21" s="122" t="s">
        <v>25</v>
      </c>
      <c r="C21" s="123" t="s">
        <v>26</v>
      </c>
      <c r="D21" s="123"/>
      <c r="E21" s="123"/>
      <c r="F21" s="123"/>
      <c r="G21" s="123"/>
      <c r="H21" s="124"/>
      <c r="I21" s="124">
        <f>+SUM(I8:I14,I16:I20)</f>
        <v>0</v>
      </c>
      <c r="J21" s="217">
        <f>SUM(J7+J15)</f>
        <v>0</v>
      </c>
      <c r="K21" s="123"/>
      <c r="L21" s="123"/>
      <c r="M21" s="123"/>
      <c r="N21" s="123"/>
      <c r="O21" s="124"/>
      <c r="P21" s="124">
        <f>+SUM(P8:P14,P16:P20)</f>
        <v>0</v>
      </c>
      <c r="Q21" s="124">
        <f>SUM(Q7+Q15)</f>
        <v>0</v>
      </c>
    </row>
    <row r="22" spans="2:17" s="3" customFormat="1" ht="15.95">
      <c r="H22" s="112"/>
      <c r="I22" s="112"/>
      <c r="J22" s="218"/>
      <c r="O22" s="112"/>
      <c r="P22" s="112"/>
      <c r="Q22" s="112"/>
    </row>
    <row r="23" spans="2:17" s="3" customFormat="1" ht="15.95">
      <c r="B23" s="117" t="s">
        <v>27</v>
      </c>
      <c r="C23" s="126" t="s">
        <v>28</v>
      </c>
      <c r="D23" s="118"/>
      <c r="E23" s="118"/>
      <c r="F23" s="118"/>
      <c r="G23" s="118"/>
      <c r="H23" s="118"/>
      <c r="I23" s="119"/>
      <c r="J23" s="214"/>
      <c r="K23" s="118"/>
      <c r="L23" s="118"/>
      <c r="M23" s="118"/>
      <c r="N23" s="118"/>
      <c r="O23" s="118"/>
      <c r="P23" s="119"/>
      <c r="Q23" s="119"/>
    </row>
    <row r="24" spans="2:17" s="3" customFormat="1" ht="15.95">
      <c r="B24" s="120"/>
      <c r="C24" s="75" t="s">
        <v>12</v>
      </c>
      <c r="D24" s="28"/>
      <c r="E24" s="28"/>
      <c r="F24" s="28"/>
      <c r="G24" s="28"/>
      <c r="H24" s="28"/>
      <c r="I24" s="116">
        <f>SUM(I25:I30)</f>
        <v>0</v>
      </c>
      <c r="J24" s="215">
        <v>0</v>
      </c>
      <c r="K24" s="28"/>
      <c r="L24" s="28"/>
      <c r="M24" s="28"/>
      <c r="N24" s="28"/>
      <c r="O24" s="28"/>
      <c r="P24" s="116">
        <f>SUM(P25:P30)</f>
        <v>0</v>
      </c>
      <c r="Q24" s="164">
        <v>0</v>
      </c>
    </row>
    <row r="25" spans="2:17" s="3" customFormat="1" ht="15.95">
      <c r="B25" s="121"/>
      <c r="C25" s="99" t="s">
        <v>13</v>
      </c>
      <c r="D25" s="4"/>
      <c r="E25"/>
      <c r="F25" s="22"/>
      <c r="G25" s="4">
        <v>0</v>
      </c>
      <c r="H25" s="27"/>
      <c r="I25" s="10">
        <f t="shared" ref="I25:I30" si="4">+IF(H25=2027,E25*G25,0)</f>
        <v>0</v>
      </c>
      <c r="J25" s="216"/>
      <c r="K25" s="4"/>
      <c r="L25"/>
      <c r="M25" s="22"/>
      <c r="N25" s="4">
        <v>0</v>
      </c>
      <c r="O25" s="27"/>
      <c r="P25" s="10">
        <f t="shared" ref="P25:P30" si="5">+IF(O25=2027,L25*N25,0)</f>
        <v>0</v>
      </c>
      <c r="Q25" s="10"/>
    </row>
    <row r="26" spans="2:17" s="3" customFormat="1" ht="15.95">
      <c r="B26" s="121"/>
      <c r="C26" s="99" t="s">
        <v>14</v>
      </c>
      <c r="D26" s="4"/>
      <c r="E26"/>
      <c r="F26" s="22"/>
      <c r="G26" s="4">
        <v>0</v>
      </c>
      <c r="H26" s="27"/>
      <c r="I26" s="10">
        <f t="shared" si="4"/>
        <v>0</v>
      </c>
      <c r="J26" s="216"/>
      <c r="K26" s="4"/>
      <c r="L26"/>
      <c r="M26" s="22"/>
      <c r="N26" s="4">
        <v>0</v>
      </c>
      <c r="O26" s="27"/>
      <c r="P26" s="10">
        <f t="shared" si="5"/>
        <v>0</v>
      </c>
      <c r="Q26" s="10"/>
    </row>
    <row r="27" spans="2:17" s="3" customFormat="1" ht="15.95">
      <c r="B27" s="121"/>
      <c r="C27" s="99" t="s">
        <v>15</v>
      </c>
      <c r="D27" s="4"/>
      <c r="E27"/>
      <c r="F27" s="22"/>
      <c r="G27" s="4">
        <v>0</v>
      </c>
      <c r="H27" s="27"/>
      <c r="I27" s="10">
        <f t="shared" si="4"/>
        <v>0</v>
      </c>
      <c r="J27" s="216"/>
      <c r="K27" s="4"/>
      <c r="L27"/>
      <c r="M27" s="22"/>
      <c r="N27" s="4">
        <v>0</v>
      </c>
      <c r="O27" s="27"/>
      <c r="P27" s="10">
        <f t="shared" si="5"/>
        <v>0</v>
      </c>
      <c r="Q27" s="10"/>
    </row>
    <row r="28" spans="2:17" s="3" customFormat="1" ht="15.95">
      <c r="B28" s="121"/>
      <c r="C28" s="99" t="s">
        <v>16</v>
      </c>
      <c r="D28" s="4"/>
      <c r="E28"/>
      <c r="F28" s="22"/>
      <c r="G28" s="4">
        <v>0</v>
      </c>
      <c r="H28" s="27"/>
      <c r="I28" s="10">
        <f t="shared" si="4"/>
        <v>0</v>
      </c>
      <c r="J28" s="216"/>
      <c r="K28" s="4"/>
      <c r="L28"/>
      <c r="M28" s="22"/>
      <c r="N28" s="4">
        <v>0</v>
      </c>
      <c r="O28" s="27"/>
      <c r="P28" s="10">
        <f t="shared" si="5"/>
        <v>0</v>
      </c>
      <c r="Q28" s="10"/>
    </row>
    <row r="29" spans="2:17" s="3" customFormat="1" ht="15.95">
      <c r="B29" s="121"/>
      <c r="C29" s="99" t="s">
        <v>17</v>
      </c>
      <c r="D29" s="4"/>
      <c r="E29"/>
      <c r="F29" s="22"/>
      <c r="G29" s="4">
        <v>0</v>
      </c>
      <c r="H29" s="27"/>
      <c r="I29" s="10">
        <f t="shared" si="4"/>
        <v>0</v>
      </c>
      <c r="J29" s="216"/>
      <c r="K29" s="4"/>
      <c r="L29"/>
      <c r="M29" s="22"/>
      <c r="N29" s="4">
        <v>0</v>
      </c>
      <c r="O29" s="27"/>
      <c r="P29" s="10">
        <f t="shared" si="5"/>
        <v>0</v>
      </c>
      <c r="Q29" s="10"/>
    </row>
    <row r="30" spans="2:17" s="3" customFormat="1" ht="15.95">
      <c r="B30" s="121"/>
      <c r="C30" s="99" t="s">
        <v>18</v>
      </c>
      <c r="D30" s="4"/>
      <c r="E30"/>
      <c r="F30" s="22"/>
      <c r="G30" s="4">
        <v>0</v>
      </c>
      <c r="H30" s="27"/>
      <c r="I30" s="10">
        <f t="shared" si="4"/>
        <v>0</v>
      </c>
      <c r="J30" s="216"/>
      <c r="K30" s="4"/>
      <c r="L30"/>
      <c r="M30" s="22"/>
      <c r="N30" s="4">
        <v>0</v>
      </c>
      <c r="O30" s="27"/>
      <c r="P30" s="10">
        <f t="shared" si="5"/>
        <v>0</v>
      </c>
      <c r="Q30" s="10"/>
    </row>
    <row r="31" spans="2:17" s="3" customFormat="1" ht="15.95">
      <c r="B31" s="121"/>
      <c r="C31" s="99" t="s">
        <v>19</v>
      </c>
      <c r="D31" s="4"/>
      <c r="E31"/>
      <c r="F31" s="22"/>
      <c r="G31" s="4"/>
      <c r="H31" s="27"/>
      <c r="I31" s="10"/>
      <c r="J31" s="216"/>
      <c r="K31" s="4"/>
      <c r="L31"/>
      <c r="M31" s="22"/>
      <c r="N31" s="4"/>
      <c r="O31" s="27"/>
      <c r="P31" s="10"/>
      <c r="Q31" s="10"/>
    </row>
    <row r="32" spans="2:17" s="3" customFormat="1" ht="15.95">
      <c r="B32" s="120"/>
      <c r="C32" s="113" t="s">
        <v>20</v>
      </c>
      <c r="D32" s="26"/>
      <c r="E32" s="25"/>
      <c r="F32" s="114"/>
      <c r="G32" s="26"/>
      <c r="H32" s="115"/>
      <c r="I32" s="116">
        <f>SUM(I33:I36)</f>
        <v>0</v>
      </c>
      <c r="J32" s="215">
        <v>0</v>
      </c>
      <c r="K32" s="26"/>
      <c r="L32" s="25"/>
      <c r="M32" s="114"/>
      <c r="N32" s="26"/>
      <c r="O32" s="115"/>
      <c r="P32" s="116">
        <f>SUM(P33:P36)</f>
        <v>0</v>
      </c>
      <c r="Q32" s="164">
        <v>0</v>
      </c>
    </row>
    <row r="33" spans="2:17" s="3" customFormat="1" ht="15.95">
      <c r="B33" s="121"/>
      <c r="C33" s="99" t="s">
        <v>21</v>
      </c>
      <c r="D33" s="11"/>
      <c r="E33"/>
      <c r="F33"/>
      <c r="G33" s="4">
        <v>0</v>
      </c>
      <c r="H33" s="27"/>
      <c r="I33" s="10">
        <f t="shared" ref="I33:I36" si="6">+IF(H33=2027,E33*G33,0)</f>
        <v>0</v>
      </c>
      <c r="J33" s="216"/>
      <c r="K33" s="11"/>
      <c r="L33"/>
      <c r="M33"/>
      <c r="N33" s="4">
        <v>0</v>
      </c>
      <c r="O33" s="27"/>
      <c r="P33" s="10">
        <f t="shared" ref="P33:P36" si="7">+IF(O33=2027,L33*N33,0)</f>
        <v>0</v>
      </c>
      <c r="Q33" s="10"/>
    </row>
    <row r="34" spans="2:17" s="3" customFormat="1" ht="15.95">
      <c r="B34" s="121"/>
      <c r="C34" s="99" t="s">
        <v>22</v>
      </c>
      <c r="D34" s="11"/>
      <c r="E34"/>
      <c r="F34"/>
      <c r="G34" s="4">
        <v>0</v>
      </c>
      <c r="H34" s="27"/>
      <c r="I34" s="10">
        <f t="shared" si="6"/>
        <v>0</v>
      </c>
      <c r="J34" s="216"/>
      <c r="K34" s="11"/>
      <c r="L34"/>
      <c r="M34"/>
      <c r="N34" s="4">
        <v>0</v>
      </c>
      <c r="O34" s="27"/>
      <c r="P34" s="10">
        <f t="shared" si="7"/>
        <v>0</v>
      </c>
      <c r="Q34" s="10"/>
    </row>
    <row r="35" spans="2:17" s="3" customFormat="1" ht="15.95">
      <c r="B35" s="121"/>
      <c r="C35" s="99" t="s">
        <v>23</v>
      </c>
      <c r="D35" s="11"/>
      <c r="E35"/>
      <c r="F35"/>
      <c r="G35" s="4">
        <v>0</v>
      </c>
      <c r="H35" s="27"/>
      <c r="I35" s="10">
        <f t="shared" si="6"/>
        <v>0</v>
      </c>
      <c r="J35" s="216"/>
      <c r="K35" s="11"/>
      <c r="L35"/>
      <c r="M35"/>
      <c r="N35" s="4">
        <v>0</v>
      </c>
      <c r="O35" s="27"/>
      <c r="P35" s="10">
        <f t="shared" si="7"/>
        <v>0</v>
      </c>
      <c r="Q35" s="10"/>
    </row>
    <row r="36" spans="2:17" s="3" customFormat="1" ht="15.95">
      <c r="B36" s="121"/>
      <c r="C36" s="99" t="s">
        <v>24</v>
      </c>
      <c r="D36" s="11"/>
      <c r="E36"/>
      <c r="F36"/>
      <c r="G36" s="4">
        <v>0</v>
      </c>
      <c r="H36" s="27"/>
      <c r="I36" s="10">
        <f t="shared" si="6"/>
        <v>0</v>
      </c>
      <c r="J36" s="216"/>
      <c r="K36" s="11"/>
      <c r="L36"/>
      <c r="M36"/>
      <c r="N36" s="4">
        <v>0</v>
      </c>
      <c r="O36" s="27"/>
      <c r="P36" s="10">
        <f t="shared" si="7"/>
        <v>0</v>
      </c>
      <c r="Q36" s="10"/>
    </row>
    <row r="37" spans="2:17" s="3" customFormat="1" ht="15.95">
      <c r="B37" s="121"/>
      <c r="C37" s="99" t="s">
        <v>19</v>
      </c>
      <c r="D37" s="11"/>
      <c r="E37"/>
      <c r="F37"/>
      <c r="G37" s="4"/>
      <c r="H37" s="27"/>
      <c r="I37" s="10"/>
      <c r="J37" s="216"/>
      <c r="K37" s="11"/>
      <c r="L37"/>
      <c r="M37"/>
      <c r="N37" s="4"/>
      <c r="O37" s="27"/>
      <c r="P37" s="10"/>
      <c r="Q37" s="10"/>
    </row>
    <row r="38" spans="2:17" ht="15.95">
      <c r="B38" s="122" t="s">
        <v>29</v>
      </c>
      <c r="C38" s="123" t="s">
        <v>26</v>
      </c>
      <c r="D38" s="123"/>
      <c r="E38" s="123"/>
      <c r="F38" s="123"/>
      <c r="G38" s="123"/>
      <c r="H38" s="124"/>
      <c r="I38" s="124">
        <f>+SUM(I25:I30,I33:I37)</f>
        <v>0</v>
      </c>
      <c r="J38" s="217">
        <f>SUM(J24+J32)</f>
        <v>0</v>
      </c>
      <c r="K38" s="123"/>
      <c r="L38" s="123"/>
      <c r="M38" s="123"/>
      <c r="N38" s="123"/>
      <c r="O38" s="124"/>
      <c r="P38" s="124">
        <f>+SUM(P25:P30,P33:P37)</f>
        <v>0</v>
      </c>
      <c r="Q38" s="124">
        <f>SUM(Q24+Q32)</f>
        <v>0</v>
      </c>
    </row>
    <row r="39" spans="2:17" ht="15.95">
      <c r="B39" s="3"/>
      <c r="C39" s="3"/>
      <c r="D39" s="3"/>
      <c r="E39" s="3"/>
      <c r="F39" s="3"/>
      <c r="G39" s="3"/>
      <c r="H39" s="112"/>
      <c r="I39" s="112"/>
      <c r="J39" s="218"/>
      <c r="K39" s="3"/>
      <c r="L39" s="3"/>
      <c r="M39" s="3"/>
      <c r="N39" s="3"/>
      <c r="O39" s="112"/>
      <c r="P39" s="112"/>
      <c r="Q39" s="112"/>
    </row>
    <row r="40" spans="2:17" ht="15.95">
      <c r="B40" s="117" t="s">
        <v>30</v>
      </c>
      <c r="C40" s="126" t="s">
        <v>31</v>
      </c>
      <c r="D40" s="118"/>
      <c r="E40" s="118"/>
      <c r="F40" s="118"/>
      <c r="G40" s="118"/>
      <c r="H40" s="118"/>
      <c r="I40" s="119"/>
      <c r="J40" s="214"/>
      <c r="K40" s="118"/>
      <c r="L40" s="118"/>
      <c r="M40" s="118"/>
      <c r="N40" s="118"/>
      <c r="O40" s="118"/>
      <c r="P40" s="119"/>
      <c r="Q40" s="119"/>
    </row>
    <row r="41" spans="2:17" ht="15.95">
      <c r="B41" s="120"/>
      <c r="C41" s="75" t="s">
        <v>12</v>
      </c>
      <c r="D41" s="28"/>
      <c r="E41" s="28"/>
      <c r="F41" s="28"/>
      <c r="G41" s="28"/>
      <c r="H41" s="28"/>
      <c r="I41" s="116">
        <f>SUM(I42:I47)</f>
        <v>0</v>
      </c>
      <c r="J41" s="215">
        <v>0</v>
      </c>
      <c r="K41" s="28"/>
      <c r="L41" s="28"/>
      <c r="M41" s="28"/>
      <c r="N41" s="28"/>
      <c r="O41" s="28"/>
      <c r="P41" s="116">
        <f>SUM(P42:P47)</f>
        <v>0</v>
      </c>
      <c r="Q41" s="164">
        <v>0</v>
      </c>
    </row>
    <row r="42" spans="2:17">
      <c r="B42" s="121"/>
      <c r="C42" s="99" t="s">
        <v>13</v>
      </c>
      <c r="D42" s="4"/>
      <c r="F42" s="22"/>
      <c r="G42" s="4">
        <v>0</v>
      </c>
      <c r="H42" s="27"/>
      <c r="I42" s="10">
        <f t="shared" ref="I42:I47" si="8">+IF(H42=2027,E42*G42,0)</f>
        <v>0</v>
      </c>
      <c r="J42" s="216"/>
      <c r="K42" s="4"/>
      <c r="M42" s="22"/>
      <c r="N42" s="4">
        <v>0</v>
      </c>
      <c r="O42" s="27"/>
      <c r="P42" s="10">
        <f t="shared" ref="P42:P47" si="9">+IF(O42=2027,L42*N42,0)</f>
        <v>0</v>
      </c>
      <c r="Q42" s="10"/>
    </row>
    <row r="43" spans="2:17">
      <c r="B43" s="121"/>
      <c r="C43" s="99" t="s">
        <v>14</v>
      </c>
      <c r="D43" s="4"/>
      <c r="F43" s="22"/>
      <c r="G43" s="4">
        <v>0</v>
      </c>
      <c r="H43" s="27"/>
      <c r="I43" s="10">
        <f t="shared" si="8"/>
        <v>0</v>
      </c>
      <c r="J43" s="216"/>
      <c r="K43" s="4"/>
      <c r="M43" s="22"/>
      <c r="N43" s="4">
        <v>0</v>
      </c>
      <c r="O43" s="27"/>
      <c r="P43" s="10">
        <f t="shared" si="9"/>
        <v>0</v>
      </c>
      <c r="Q43" s="10"/>
    </row>
    <row r="44" spans="2:17">
      <c r="B44" s="121"/>
      <c r="C44" s="99" t="s">
        <v>15</v>
      </c>
      <c r="D44" s="4"/>
      <c r="F44" s="22"/>
      <c r="G44" s="4">
        <v>0</v>
      </c>
      <c r="H44" s="27"/>
      <c r="I44" s="10">
        <f t="shared" si="8"/>
        <v>0</v>
      </c>
      <c r="J44" s="216"/>
      <c r="K44" s="4"/>
      <c r="M44" s="22"/>
      <c r="N44" s="4">
        <v>0</v>
      </c>
      <c r="O44" s="27"/>
      <c r="P44" s="10">
        <f t="shared" si="9"/>
        <v>0</v>
      </c>
      <c r="Q44" s="10"/>
    </row>
    <row r="45" spans="2:17">
      <c r="B45" s="121"/>
      <c r="C45" s="99" t="s">
        <v>16</v>
      </c>
      <c r="D45" s="4"/>
      <c r="F45" s="22"/>
      <c r="G45" s="4">
        <v>0</v>
      </c>
      <c r="H45" s="27"/>
      <c r="I45" s="10">
        <f t="shared" si="8"/>
        <v>0</v>
      </c>
      <c r="J45" s="216"/>
      <c r="K45" s="4"/>
      <c r="M45" s="22"/>
      <c r="N45" s="4">
        <v>0</v>
      </c>
      <c r="O45" s="27"/>
      <c r="P45" s="10">
        <f t="shared" si="9"/>
        <v>0</v>
      </c>
      <c r="Q45" s="10"/>
    </row>
    <row r="46" spans="2:17">
      <c r="B46" s="121"/>
      <c r="C46" s="99" t="s">
        <v>17</v>
      </c>
      <c r="D46" s="4"/>
      <c r="F46" s="22"/>
      <c r="G46" s="4">
        <v>0</v>
      </c>
      <c r="H46" s="27"/>
      <c r="I46" s="10">
        <f t="shared" si="8"/>
        <v>0</v>
      </c>
      <c r="J46" s="216"/>
      <c r="K46" s="4"/>
      <c r="M46" s="22"/>
      <c r="N46" s="4">
        <v>0</v>
      </c>
      <c r="O46" s="27"/>
      <c r="P46" s="10">
        <f t="shared" si="9"/>
        <v>0</v>
      </c>
      <c r="Q46" s="10"/>
    </row>
    <row r="47" spans="2:17">
      <c r="B47" s="121"/>
      <c r="C47" s="99" t="s">
        <v>18</v>
      </c>
      <c r="D47" s="4"/>
      <c r="F47" s="22"/>
      <c r="G47" s="4">
        <v>0</v>
      </c>
      <c r="H47" s="27"/>
      <c r="I47" s="10">
        <f t="shared" si="8"/>
        <v>0</v>
      </c>
      <c r="J47" s="216"/>
      <c r="K47" s="4"/>
      <c r="M47" s="22"/>
      <c r="N47" s="4">
        <v>0</v>
      </c>
      <c r="O47" s="27"/>
      <c r="P47" s="10">
        <f t="shared" si="9"/>
        <v>0</v>
      </c>
      <c r="Q47" s="10"/>
    </row>
    <row r="48" spans="2:17">
      <c r="B48" s="121"/>
      <c r="C48" s="99" t="s">
        <v>19</v>
      </c>
      <c r="D48" s="4"/>
      <c r="F48" s="22"/>
      <c r="G48" s="4"/>
      <c r="H48" s="27"/>
      <c r="I48" s="10"/>
      <c r="J48" s="216"/>
      <c r="K48" s="4"/>
      <c r="M48" s="22"/>
      <c r="N48" s="4"/>
      <c r="O48" s="27"/>
      <c r="P48" s="10"/>
      <c r="Q48" s="10"/>
    </row>
    <row r="49" spans="2:17">
      <c r="B49" s="120"/>
      <c r="C49" s="113" t="s">
        <v>20</v>
      </c>
      <c r="D49" s="26"/>
      <c r="E49" s="25"/>
      <c r="F49" s="114"/>
      <c r="G49" s="26"/>
      <c r="H49" s="115"/>
      <c r="I49" s="116">
        <f>SUM(I50:I53)</f>
        <v>0</v>
      </c>
      <c r="J49" s="215">
        <v>0</v>
      </c>
      <c r="K49" s="26"/>
      <c r="L49" s="25"/>
      <c r="M49" s="114"/>
      <c r="N49" s="26"/>
      <c r="O49" s="115"/>
      <c r="P49" s="116">
        <f>SUM(P50:P53)</f>
        <v>0</v>
      </c>
      <c r="Q49" s="164">
        <v>0</v>
      </c>
    </row>
    <row r="50" spans="2:17">
      <c r="B50" s="121"/>
      <c r="C50" s="99" t="s">
        <v>21</v>
      </c>
      <c r="D50" s="11"/>
      <c r="G50" s="4">
        <v>0</v>
      </c>
      <c r="H50" s="27"/>
      <c r="I50" s="10">
        <f t="shared" ref="I50:I53" si="10">+IF(H50=2027,E50*G50,0)</f>
        <v>0</v>
      </c>
      <c r="J50" s="216"/>
      <c r="K50" s="11"/>
      <c r="N50" s="4">
        <v>0</v>
      </c>
      <c r="O50" s="27"/>
      <c r="P50" s="10">
        <f t="shared" ref="P50:P53" si="11">+IF(O50=2027,L50*N50,0)</f>
        <v>0</v>
      </c>
      <c r="Q50" s="10"/>
    </row>
    <row r="51" spans="2:17">
      <c r="B51" s="121"/>
      <c r="C51" s="99" t="s">
        <v>22</v>
      </c>
      <c r="D51" s="11"/>
      <c r="G51" s="4">
        <v>0</v>
      </c>
      <c r="H51" s="27"/>
      <c r="I51" s="10">
        <f t="shared" si="10"/>
        <v>0</v>
      </c>
      <c r="J51" s="216"/>
      <c r="K51" s="11"/>
      <c r="N51" s="4">
        <v>0</v>
      </c>
      <c r="O51" s="27"/>
      <c r="P51" s="10">
        <f t="shared" si="11"/>
        <v>0</v>
      </c>
      <c r="Q51" s="10"/>
    </row>
    <row r="52" spans="2:17">
      <c r="B52" s="121"/>
      <c r="C52" s="99" t="s">
        <v>23</v>
      </c>
      <c r="D52" s="11"/>
      <c r="G52" s="4">
        <v>0</v>
      </c>
      <c r="H52" s="27"/>
      <c r="I52" s="10">
        <f t="shared" si="10"/>
        <v>0</v>
      </c>
      <c r="J52" s="216"/>
      <c r="K52" s="11"/>
      <c r="N52" s="4">
        <v>0</v>
      </c>
      <c r="O52" s="27"/>
      <c r="P52" s="10">
        <f t="shared" si="11"/>
        <v>0</v>
      </c>
      <c r="Q52" s="10"/>
    </row>
    <row r="53" spans="2:17">
      <c r="B53" s="121"/>
      <c r="C53" s="99" t="s">
        <v>24</v>
      </c>
      <c r="D53" s="11"/>
      <c r="G53" s="4">
        <v>0</v>
      </c>
      <c r="H53" s="27"/>
      <c r="I53" s="10">
        <f t="shared" si="10"/>
        <v>0</v>
      </c>
      <c r="J53" s="216"/>
      <c r="K53" s="11"/>
      <c r="N53" s="4">
        <v>0</v>
      </c>
      <c r="O53" s="27"/>
      <c r="P53" s="10">
        <f t="shared" si="11"/>
        <v>0</v>
      </c>
      <c r="Q53" s="10"/>
    </row>
    <row r="54" spans="2:17">
      <c r="B54" s="121"/>
      <c r="C54" s="99" t="s">
        <v>19</v>
      </c>
      <c r="D54" s="11"/>
      <c r="G54" s="4"/>
      <c r="H54" s="27"/>
      <c r="I54" s="10"/>
      <c r="J54" s="216"/>
      <c r="K54" s="11"/>
      <c r="N54" s="4"/>
      <c r="O54" s="27"/>
      <c r="P54" s="10"/>
      <c r="Q54" s="10"/>
    </row>
    <row r="55" spans="2:17" ht="15.95">
      <c r="B55" s="122" t="s">
        <v>32</v>
      </c>
      <c r="C55" s="123" t="s">
        <v>26</v>
      </c>
      <c r="D55" s="123"/>
      <c r="E55" s="123"/>
      <c r="F55" s="123"/>
      <c r="G55" s="123"/>
      <c r="H55" s="124"/>
      <c r="I55" s="124">
        <f>+SUM(I42:I48,I50:I54)</f>
        <v>0</v>
      </c>
      <c r="J55" s="217">
        <f>SUM(J41+J49)</f>
        <v>0</v>
      </c>
      <c r="K55" s="123"/>
      <c r="L55" s="123"/>
      <c r="M55" s="123"/>
      <c r="N55" s="123"/>
      <c r="O55" s="124"/>
      <c r="P55" s="124">
        <f>+SUM(P42:P48,P50:P54)</f>
        <v>0</v>
      </c>
      <c r="Q55" s="124">
        <f>SUM(Q41+Q49)</f>
        <v>0</v>
      </c>
    </row>
    <row r="56" spans="2:17" ht="15.95">
      <c r="B56" s="3"/>
      <c r="C56" s="3"/>
      <c r="D56" s="3"/>
      <c r="E56" s="3"/>
      <c r="F56" s="3"/>
      <c r="G56" s="3"/>
      <c r="H56" s="112"/>
      <c r="I56" s="112"/>
      <c r="J56" s="218"/>
      <c r="K56" s="3"/>
      <c r="L56" s="3"/>
      <c r="M56" s="3"/>
      <c r="N56" s="3"/>
      <c r="O56" s="112"/>
      <c r="P56" s="112"/>
      <c r="Q56" s="112"/>
    </row>
    <row r="57" spans="2:17" ht="15.95">
      <c r="B57" s="117" t="s">
        <v>33</v>
      </c>
      <c r="C57" s="126" t="s">
        <v>34</v>
      </c>
      <c r="D57" s="118"/>
      <c r="E57" s="118"/>
      <c r="F57" s="118"/>
      <c r="G57" s="118"/>
      <c r="H57" s="118"/>
      <c r="I57" s="119"/>
      <c r="J57" s="214"/>
      <c r="K57" s="118"/>
      <c r="L57" s="118"/>
      <c r="M57" s="118"/>
      <c r="N57" s="118"/>
      <c r="O57" s="118"/>
      <c r="P57" s="119"/>
      <c r="Q57" s="119"/>
    </row>
    <row r="58" spans="2:17" ht="15.95">
      <c r="B58" s="120"/>
      <c r="C58" s="75" t="s">
        <v>12</v>
      </c>
      <c r="D58" s="28"/>
      <c r="E58" s="28"/>
      <c r="F58" s="28"/>
      <c r="G58" s="28"/>
      <c r="H58" s="28"/>
      <c r="I58" s="116">
        <f>SUM(I59:I64)</f>
        <v>0</v>
      </c>
      <c r="J58" s="215">
        <v>0</v>
      </c>
      <c r="K58" s="28"/>
      <c r="L58" s="28"/>
      <c r="M58" s="28"/>
      <c r="N58" s="28"/>
      <c r="O58" s="28"/>
      <c r="P58" s="116">
        <f>SUM(P59:P64)</f>
        <v>0</v>
      </c>
      <c r="Q58" s="164">
        <v>0</v>
      </c>
    </row>
    <row r="59" spans="2:17">
      <c r="B59" s="121"/>
      <c r="C59" s="99" t="s">
        <v>13</v>
      </c>
      <c r="D59" s="4"/>
      <c r="F59" s="22"/>
      <c r="G59" s="4">
        <v>0</v>
      </c>
      <c r="H59" s="27"/>
      <c r="I59" s="10">
        <f t="shared" ref="I59:I64" si="12">+IF(H59=2027,E59*G59,0)</f>
        <v>0</v>
      </c>
      <c r="J59" s="216"/>
      <c r="K59" s="4"/>
      <c r="M59" s="22"/>
      <c r="N59" s="4">
        <v>0</v>
      </c>
      <c r="O59" s="27"/>
      <c r="P59" s="10">
        <f t="shared" ref="P59:P64" si="13">+IF(O59=2027,L59*N59,0)</f>
        <v>0</v>
      </c>
      <c r="Q59" s="10"/>
    </row>
    <row r="60" spans="2:17">
      <c r="B60" s="121"/>
      <c r="C60" s="99" t="s">
        <v>14</v>
      </c>
      <c r="D60" s="4"/>
      <c r="F60" s="22"/>
      <c r="G60" s="4">
        <v>0</v>
      </c>
      <c r="H60" s="27"/>
      <c r="I60" s="10">
        <f t="shared" si="12"/>
        <v>0</v>
      </c>
      <c r="J60" s="216"/>
      <c r="K60" s="4"/>
      <c r="M60" s="22"/>
      <c r="N60" s="4">
        <v>0</v>
      </c>
      <c r="O60" s="27"/>
      <c r="P60" s="10">
        <f t="shared" si="13"/>
        <v>0</v>
      </c>
      <c r="Q60" s="10"/>
    </row>
    <row r="61" spans="2:17">
      <c r="B61" s="121"/>
      <c r="C61" s="99" t="s">
        <v>15</v>
      </c>
      <c r="D61" s="4"/>
      <c r="F61" s="22"/>
      <c r="G61" s="4">
        <v>0</v>
      </c>
      <c r="H61" s="27"/>
      <c r="I61" s="10">
        <f t="shared" si="12"/>
        <v>0</v>
      </c>
      <c r="J61" s="216"/>
      <c r="K61" s="4"/>
      <c r="M61" s="22"/>
      <c r="N61" s="4">
        <v>0</v>
      </c>
      <c r="O61" s="27"/>
      <c r="P61" s="10">
        <f t="shared" si="13"/>
        <v>0</v>
      </c>
      <c r="Q61" s="10"/>
    </row>
    <row r="62" spans="2:17">
      <c r="B62" s="121"/>
      <c r="C62" s="99" t="s">
        <v>16</v>
      </c>
      <c r="D62" s="4"/>
      <c r="F62" s="22"/>
      <c r="G62" s="4">
        <v>0</v>
      </c>
      <c r="H62" s="27"/>
      <c r="I62" s="10">
        <f t="shared" si="12"/>
        <v>0</v>
      </c>
      <c r="J62" s="216"/>
      <c r="K62" s="4"/>
      <c r="M62" s="22"/>
      <c r="N62" s="4">
        <v>0</v>
      </c>
      <c r="O62" s="27"/>
      <c r="P62" s="10">
        <f t="shared" si="13"/>
        <v>0</v>
      </c>
      <c r="Q62" s="10"/>
    </row>
    <row r="63" spans="2:17">
      <c r="B63" s="121"/>
      <c r="C63" s="99" t="s">
        <v>17</v>
      </c>
      <c r="D63" s="4"/>
      <c r="F63" s="22"/>
      <c r="G63" s="4">
        <v>0</v>
      </c>
      <c r="H63" s="27"/>
      <c r="I63" s="10">
        <f t="shared" si="12"/>
        <v>0</v>
      </c>
      <c r="J63" s="216"/>
      <c r="K63" s="4"/>
      <c r="M63" s="22"/>
      <c r="N63" s="4">
        <v>0</v>
      </c>
      <c r="O63" s="27"/>
      <c r="P63" s="10">
        <f t="shared" si="13"/>
        <v>0</v>
      </c>
      <c r="Q63" s="10"/>
    </row>
    <row r="64" spans="2:17">
      <c r="B64" s="121"/>
      <c r="C64" s="99" t="s">
        <v>18</v>
      </c>
      <c r="D64" s="4"/>
      <c r="F64" s="22"/>
      <c r="G64" s="4">
        <v>0</v>
      </c>
      <c r="H64" s="27"/>
      <c r="I64" s="10">
        <f t="shared" si="12"/>
        <v>0</v>
      </c>
      <c r="J64" s="216"/>
      <c r="K64" s="4"/>
      <c r="M64" s="22"/>
      <c r="N64" s="4">
        <v>0</v>
      </c>
      <c r="O64" s="27"/>
      <c r="P64" s="10">
        <f t="shared" si="13"/>
        <v>0</v>
      </c>
      <c r="Q64" s="10"/>
    </row>
    <row r="65" spans="2:17">
      <c r="B65" s="121"/>
      <c r="C65" s="99" t="s">
        <v>19</v>
      </c>
      <c r="D65" s="4"/>
      <c r="F65" s="22"/>
      <c r="G65" s="4"/>
      <c r="H65" s="27"/>
      <c r="I65" s="10"/>
      <c r="J65" s="216"/>
      <c r="K65" s="4"/>
      <c r="M65" s="22"/>
      <c r="N65" s="4"/>
      <c r="O65" s="27"/>
      <c r="P65" s="10"/>
      <c r="Q65" s="10"/>
    </row>
    <row r="66" spans="2:17">
      <c r="B66" s="120"/>
      <c r="C66" s="113" t="s">
        <v>20</v>
      </c>
      <c r="D66" s="26"/>
      <c r="E66" s="25"/>
      <c r="F66" s="114"/>
      <c r="G66" s="26"/>
      <c r="H66" s="115"/>
      <c r="I66" s="116">
        <f>SUM(I67:I70)</f>
        <v>0</v>
      </c>
      <c r="J66" s="215">
        <v>0</v>
      </c>
      <c r="K66" s="26"/>
      <c r="L66" s="25"/>
      <c r="M66" s="114"/>
      <c r="N66" s="26"/>
      <c r="O66" s="115"/>
      <c r="P66" s="116">
        <f>SUM(P67:P70)</f>
        <v>0</v>
      </c>
      <c r="Q66" s="164">
        <v>0</v>
      </c>
    </row>
    <row r="67" spans="2:17">
      <c r="B67" s="121"/>
      <c r="C67" s="99" t="s">
        <v>21</v>
      </c>
      <c r="D67" s="11"/>
      <c r="G67" s="4">
        <v>0</v>
      </c>
      <c r="H67" s="27"/>
      <c r="I67" s="10">
        <f t="shared" ref="I67:I70" si="14">+IF(H67=2027,E67*G67,0)</f>
        <v>0</v>
      </c>
      <c r="J67" s="216"/>
      <c r="K67" s="11"/>
      <c r="N67" s="4">
        <v>0</v>
      </c>
      <c r="O67" s="27"/>
      <c r="P67" s="10">
        <f t="shared" ref="P67:P70" si="15">+IF(O67=2027,L67*N67,0)</f>
        <v>0</v>
      </c>
      <c r="Q67" s="10"/>
    </row>
    <row r="68" spans="2:17">
      <c r="B68" s="121"/>
      <c r="C68" s="99" t="s">
        <v>22</v>
      </c>
      <c r="D68" s="11"/>
      <c r="G68" s="4">
        <v>0</v>
      </c>
      <c r="H68" s="27"/>
      <c r="I68" s="10">
        <f t="shared" si="14"/>
        <v>0</v>
      </c>
      <c r="J68" s="216"/>
      <c r="K68" s="11"/>
      <c r="N68" s="4">
        <v>0</v>
      </c>
      <c r="O68" s="27"/>
      <c r="P68" s="10">
        <f t="shared" si="15"/>
        <v>0</v>
      </c>
      <c r="Q68" s="10"/>
    </row>
    <row r="69" spans="2:17">
      <c r="B69" s="121"/>
      <c r="C69" s="99" t="s">
        <v>23</v>
      </c>
      <c r="D69" s="11"/>
      <c r="G69" s="4">
        <v>0</v>
      </c>
      <c r="H69" s="27"/>
      <c r="I69" s="10">
        <f t="shared" si="14"/>
        <v>0</v>
      </c>
      <c r="J69" s="216"/>
      <c r="K69" s="11"/>
      <c r="N69" s="4">
        <v>0</v>
      </c>
      <c r="O69" s="27"/>
      <c r="P69" s="10">
        <f t="shared" si="15"/>
        <v>0</v>
      </c>
      <c r="Q69" s="10"/>
    </row>
    <row r="70" spans="2:17">
      <c r="B70" s="121"/>
      <c r="C70" s="99" t="s">
        <v>24</v>
      </c>
      <c r="D70" s="11"/>
      <c r="G70" s="4">
        <v>0</v>
      </c>
      <c r="H70" s="27"/>
      <c r="I70" s="10">
        <f t="shared" si="14"/>
        <v>0</v>
      </c>
      <c r="J70" s="216"/>
      <c r="K70" s="11"/>
      <c r="N70" s="4">
        <v>0</v>
      </c>
      <c r="O70" s="27"/>
      <c r="P70" s="10">
        <f t="shared" si="15"/>
        <v>0</v>
      </c>
      <c r="Q70" s="10"/>
    </row>
    <row r="71" spans="2:17">
      <c r="B71" s="121"/>
      <c r="C71" s="99" t="s">
        <v>19</v>
      </c>
      <c r="D71" s="11"/>
      <c r="G71" s="4"/>
      <c r="H71" s="27"/>
      <c r="I71" s="10"/>
      <c r="J71" s="216"/>
      <c r="K71" s="11"/>
      <c r="N71" s="4"/>
      <c r="O71" s="27"/>
      <c r="P71" s="10"/>
      <c r="Q71" s="10"/>
    </row>
    <row r="72" spans="2:17" ht="15.95">
      <c r="B72" s="122" t="s">
        <v>35</v>
      </c>
      <c r="C72" s="123" t="s">
        <v>26</v>
      </c>
      <c r="D72" s="123"/>
      <c r="E72" s="123"/>
      <c r="F72" s="123"/>
      <c r="G72" s="123"/>
      <c r="H72" s="124"/>
      <c r="I72" s="124">
        <f>+SUM(I59:I65,I67:I71)</f>
        <v>0</v>
      </c>
      <c r="J72" s="217">
        <f>SUM(J58+J66)</f>
        <v>0</v>
      </c>
      <c r="K72" s="123"/>
      <c r="L72" s="123"/>
      <c r="M72" s="123"/>
      <c r="N72" s="123"/>
      <c r="O72" s="124"/>
      <c r="P72" s="124">
        <f>+SUM(P59:P65,P67:P71)</f>
        <v>0</v>
      </c>
      <c r="Q72" s="124">
        <f>SUM(Q58+Q66)</f>
        <v>0</v>
      </c>
    </row>
    <row r="73" spans="2:17" ht="15.95">
      <c r="B73" s="3"/>
      <c r="C73" s="3"/>
      <c r="D73" s="3"/>
      <c r="E73" s="3"/>
      <c r="F73" s="3"/>
      <c r="G73" s="3"/>
      <c r="H73" s="112"/>
      <c r="I73" s="112"/>
      <c r="J73" s="218"/>
      <c r="K73" s="3"/>
      <c r="L73" s="3"/>
      <c r="M73" s="3"/>
      <c r="N73" s="3"/>
      <c r="O73" s="112"/>
      <c r="P73" s="112"/>
      <c r="Q73" s="112"/>
    </row>
    <row r="74" spans="2:17" ht="15.95">
      <c r="B74" s="117" t="s">
        <v>36</v>
      </c>
      <c r="C74" s="126" t="s">
        <v>37</v>
      </c>
      <c r="D74" s="118"/>
      <c r="E74" s="118"/>
      <c r="F74" s="118"/>
      <c r="G74" s="118"/>
      <c r="H74" s="118"/>
      <c r="I74" s="119"/>
      <c r="J74" s="214"/>
      <c r="K74" s="118"/>
      <c r="L74" s="118"/>
      <c r="M74" s="118"/>
      <c r="N74" s="118"/>
      <c r="O74" s="118"/>
      <c r="P74" s="119"/>
      <c r="Q74" s="119"/>
    </row>
    <row r="75" spans="2:17" ht="15.95">
      <c r="B75" s="120"/>
      <c r="C75" s="75" t="s">
        <v>12</v>
      </c>
      <c r="D75" s="28"/>
      <c r="E75" s="28"/>
      <c r="F75" s="28"/>
      <c r="G75" s="28"/>
      <c r="H75" s="28"/>
      <c r="I75" s="116">
        <f>SUM(I76:I81)</f>
        <v>0</v>
      </c>
      <c r="J75" s="215">
        <v>0</v>
      </c>
      <c r="K75" s="28"/>
      <c r="L75" s="28"/>
      <c r="M75" s="28"/>
      <c r="N75" s="28"/>
      <c r="O75" s="28"/>
      <c r="P75" s="116">
        <f>SUM(P76:P81)</f>
        <v>0</v>
      </c>
      <c r="Q75" s="164">
        <v>0</v>
      </c>
    </row>
    <row r="76" spans="2:17">
      <c r="B76" s="121"/>
      <c r="C76" s="99" t="s">
        <v>13</v>
      </c>
      <c r="D76" s="4"/>
      <c r="F76" s="22"/>
      <c r="G76" s="4">
        <v>0</v>
      </c>
      <c r="H76" s="27"/>
      <c r="I76" s="10">
        <f t="shared" ref="I76:I81" si="16">+IF(H76=2027,E76*G76,0)</f>
        <v>0</v>
      </c>
      <c r="J76" s="216"/>
      <c r="K76" s="4"/>
      <c r="M76" s="22"/>
      <c r="N76" s="4">
        <v>0</v>
      </c>
      <c r="O76" s="27"/>
      <c r="P76" s="10">
        <f t="shared" ref="P76:P81" si="17">+IF(O76=2027,L76*N76,0)</f>
        <v>0</v>
      </c>
      <c r="Q76" s="10"/>
    </row>
    <row r="77" spans="2:17">
      <c r="B77" s="121"/>
      <c r="C77" s="99" t="s">
        <v>14</v>
      </c>
      <c r="D77" s="4"/>
      <c r="F77" s="22"/>
      <c r="G77" s="4">
        <v>0</v>
      </c>
      <c r="H77" s="27"/>
      <c r="I77" s="10">
        <f t="shared" si="16"/>
        <v>0</v>
      </c>
      <c r="J77" s="216"/>
      <c r="K77" s="4"/>
      <c r="M77" s="22"/>
      <c r="N77" s="4">
        <v>0</v>
      </c>
      <c r="O77" s="27"/>
      <c r="P77" s="10">
        <f t="shared" si="17"/>
        <v>0</v>
      </c>
      <c r="Q77" s="10"/>
    </row>
    <row r="78" spans="2:17">
      <c r="B78" s="121"/>
      <c r="C78" s="99" t="s">
        <v>15</v>
      </c>
      <c r="D78" s="4"/>
      <c r="F78" s="22"/>
      <c r="G78" s="4">
        <v>0</v>
      </c>
      <c r="H78" s="27"/>
      <c r="I78" s="10">
        <f t="shared" si="16"/>
        <v>0</v>
      </c>
      <c r="J78" s="216"/>
      <c r="K78" s="4"/>
      <c r="M78" s="22"/>
      <c r="N78" s="4">
        <v>0</v>
      </c>
      <c r="O78" s="27"/>
      <c r="P78" s="10">
        <f t="shared" si="17"/>
        <v>0</v>
      </c>
      <c r="Q78" s="10"/>
    </row>
    <row r="79" spans="2:17">
      <c r="B79" s="121"/>
      <c r="C79" s="99" t="s">
        <v>16</v>
      </c>
      <c r="D79" s="4"/>
      <c r="F79" s="22"/>
      <c r="G79" s="4">
        <v>0</v>
      </c>
      <c r="H79" s="27"/>
      <c r="I79" s="10">
        <f t="shared" si="16"/>
        <v>0</v>
      </c>
      <c r="J79" s="216"/>
      <c r="K79" s="4"/>
      <c r="M79" s="22"/>
      <c r="N79" s="4">
        <v>0</v>
      </c>
      <c r="O79" s="27"/>
      <c r="P79" s="10">
        <f t="shared" si="17"/>
        <v>0</v>
      </c>
      <c r="Q79" s="10"/>
    </row>
    <row r="80" spans="2:17">
      <c r="B80" s="121"/>
      <c r="C80" s="99" t="s">
        <v>17</v>
      </c>
      <c r="D80" s="4"/>
      <c r="F80" s="22"/>
      <c r="G80" s="4">
        <v>0</v>
      </c>
      <c r="H80" s="27"/>
      <c r="I80" s="10">
        <f t="shared" si="16"/>
        <v>0</v>
      </c>
      <c r="J80" s="216"/>
      <c r="K80" s="4"/>
      <c r="M80" s="22"/>
      <c r="N80" s="4">
        <v>0</v>
      </c>
      <c r="O80" s="27"/>
      <c r="P80" s="10">
        <f t="shared" si="17"/>
        <v>0</v>
      </c>
      <c r="Q80" s="10"/>
    </row>
    <row r="81" spans="2:17">
      <c r="B81" s="121"/>
      <c r="C81" s="99" t="s">
        <v>18</v>
      </c>
      <c r="D81" s="4"/>
      <c r="F81" s="22"/>
      <c r="G81" s="4">
        <v>0</v>
      </c>
      <c r="H81" s="27"/>
      <c r="I81" s="10">
        <f t="shared" si="16"/>
        <v>0</v>
      </c>
      <c r="J81" s="216"/>
      <c r="K81" s="4"/>
      <c r="M81" s="22"/>
      <c r="N81" s="4">
        <v>0</v>
      </c>
      <c r="O81" s="27"/>
      <c r="P81" s="10">
        <f t="shared" si="17"/>
        <v>0</v>
      </c>
      <c r="Q81" s="10"/>
    </row>
    <row r="82" spans="2:17">
      <c r="B82" s="121"/>
      <c r="C82" s="99" t="s">
        <v>19</v>
      </c>
      <c r="D82" s="4"/>
      <c r="F82" s="22"/>
      <c r="G82" s="4"/>
      <c r="H82" s="27"/>
      <c r="I82" s="10"/>
      <c r="J82" s="216"/>
      <c r="K82" s="4"/>
      <c r="M82" s="22"/>
      <c r="N82" s="4"/>
      <c r="O82" s="27"/>
      <c r="P82" s="10"/>
      <c r="Q82" s="10"/>
    </row>
    <row r="83" spans="2:17">
      <c r="B83" s="120"/>
      <c r="C83" s="113" t="s">
        <v>20</v>
      </c>
      <c r="D83" s="26"/>
      <c r="E83" s="25"/>
      <c r="F83" s="114"/>
      <c r="G83" s="26"/>
      <c r="H83" s="115"/>
      <c r="I83" s="116">
        <f>SUM(I84:I87)</f>
        <v>0</v>
      </c>
      <c r="J83" s="215">
        <v>0</v>
      </c>
      <c r="K83" s="26"/>
      <c r="L83" s="25"/>
      <c r="M83" s="114"/>
      <c r="N83" s="26"/>
      <c r="O83" s="115"/>
      <c r="P83" s="116">
        <f>SUM(P84:P87)</f>
        <v>0</v>
      </c>
      <c r="Q83" s="164">
        <v>0</v>
      </c>
    </row>
    <row r="84" spans="2:17">
      <c r="B84" s="121"/>
      <c r="C84" s="99" t="s">
        <v>21</v>
      </c>
      <c r="D84" s="11"/>
      <c r="G84" s="4">
        <v>0</v>
      </c>
      <c r="H84" s="27"/>
      <c r="I84" s="10">
        <f t="shared" ref="I84:I87" si="18">+IF(H84=2027,E84*G84,0)</f>
        <v>0</v>
      </c>
      <c r="J84" s="216"/>
      <c r="K84" s="11"/>
      <c r="N84" s="4">
        <v>0</v>
      </c>
      <c r="O84" s="27"/>
      <c r="P84" s="10">
        <f t="shared" ref="P84:P87" si="19">+IF(O84=2027,L84*N84,0)</f>
        <v>0</v>
      </c>
      <c r="Q84" s="10"/>
    </row>
    <row r="85" spans="2:17">
      <c r="B85" s="121"/>
      <c r="C85" s="99" t="s">
        <v>22</v>
      </c>
      <c r="D85" s="11"/>
      <c r="G85" s="4">
        <v>0</v>
      </c>
      <c r="H85" s="27"/>
      <c r="I85" s="10">
        <f t="shared" si="18"/>
        <v>0</v>
      </c>
      <c r="J85" s="216"/>
      <c r="K85" s="11"/>
      <c r="N85" s="4">
        <v>0</v>
      </c>
      <c r="O85" s="27"/>
      <c r="P85" s="10">
        <f t="shared" si="19"/>
        <v>0</v>
      </c>
      <c r="Q85" s="10"/>
    </row>
    <row r="86" spans="2:17">
      <c r="B86" s="121"/>
      <c r="C86" s="99" t="s">
        <v>23</v>
      </c>
      <c r="D86" s="11"/>
      <c r="G86" s="4">
        <v>0</v>
      </c>
      <c r="H86" s="27"/>
      <c r="I86" s="10">
        <f t="shared" si="18"/>
        <v>0</v>
      </c>
      <c r="J86" s="216"/>
      <c r="K86" s="11"/>
      <c r="N86" s="4">
        <v>0</v>
      </c>
      <c r="O86" s="27"/>
      <c r="P86" s="10">
        <f t="shared" si="19"/>
        <v>0</v>
      </c>
      <c r="Q86" s="10"/>
    </row>
    <row r="87" spans="2:17">
      <c r="B87" s="121"/>
      <c r="C87" s="99" t="s">
        <v>24</v>
      </c>
      <c r="D87" s="11"/>
      <c r="G87" s="4">
        <v>0</v>
      </c>
      <c r="H87" s="27"/>
      <c r="I87" s="10">
        <f t="shared" si="18"/>
        <v>0</v>
      </c>
      <c r="J87" s="216"/>
      <c r="K87" s="11"/>
      <c r="N87" s="4">
        <v>0</v>
      </c>
      <c r="O87" s="27"/>
      <c r="P87" s="10">
        <f t="shared" si="19"/>
        <v>0</v>
      </c>
      <c r="Q87" s="10"/>
    </row>
    <row r="88" spans="2:17">
      <c r="B88" s="121"/>
      <c r="C88" s="99" t="s">
        <v>19</v>
      </c>
      <c r="D88" s="11"/>
      <c r="G88" s="4"/>
      <c r="H88" s="27"/>
      <c r="I88" s="10"/>
      <c r="J88" s="216"/>
      <c r="K88" s="11"/>
      <c r="N88" s="4"/>
      <c r="O88" s="27"/>
      <c r="P88" s="10"/>
      <c r="Q88" s="10"/>
    </row>
    <row r="89" spans="2:17" ht="15.95">
      <c r="B89" s="122" t="s">
        <v>38</v>
      </c>
      <c r="C89" s="123" t="s">
        <v>39</v>
      </c>
      <c r="D89" s="123"/>
      <c r="E89" s="123"/>
      <c r="F89" s="123"/>
      <c r="G89" s="123"/>
      <c r="H89" s="124"/>
      <c r="I89" s="124">
        <f>+SUM(I76:I82,I84:I88)</f>
        <v>0</v>
      </c>
      <c r="J89" s="217">
        <f>SUM(J75+J83)</f>
        <v>0</v>
      </c>
      <c r="K89" s="123"/>
      <c r="L89" s="123"/>
      <c r="M89" s="123"/>
      <c r="N89" s="123"/>
      <c r="O89" s="124"/>
      <c r="P89" s="124">
        <f>+SUM(P76:P82,P84:P88)</f>
        <v>0</v>
      </c>
      <c r="Q89" s="124">
        <f>SUM(Q75+Q83)</f>
        <v>0</v>
      </c>
    </row>
    <row r="90" spans="2:17" ht="15.95">
      <c r="B90" s="3"/>
      <c r="C90" s="3"/>
      <c r="D90" s="3"/>
      <c r="E90" s="3"/>
      <c r="F90" s="3"/>
      <c r="G90" s="3"/>
      <c r="H90" s="112"/>
      <c r="I90" s="112"/>
      <c r="J90" s="218"/>
      <c r="K90" s="3"/>
      <c r="L90" s="3"/>
      <c r="M90" s="3"/>
      <c r="N90" s="3"/>
      <c r="O90" s="112"/>
      <c r="P90" s="112"/>
      <c r="Q90" s="112"/>
    </row>
    <row r="91" spans="2:17" ht="15.95">
      <c r="B91" s="117" t="s">
        <v>40</v>
      </c>
      <c r="C91" s="126" t="s">
        <v>41</v>
      </c>
      <c r="D91" s="118"/>
      <c r="E91" s="118"/>
      <c r="F91" s="118"/>
      <c r="G91" s="118"/>
      <c r="H91" s="118"/>
      <c r="I91" s="119"/>
      <c r="J91" s="214"/>
      <c r="K91" s="118"/>
      <c r="L91" s="118"/>
      <c r="M91" s="118"/>
      <c r="N91" s="118"/>
      <c r="O91" s="118"/>
      <c r="P91" s="119"/>
      <c r="Q91" s="119"/>
    </row>
    <row r="92" spans="2:17" ht="15.95">
      <c r="B92" s="120"/>
      <c r="C92" s="75" t="s">
        <v>12</v>
      </c>
      <c r="D92" s="28"/>
      <c r="E92" s="28"/>
      <c r="F92" s="28"/>
      <c r="G92" s="28"/>
      <c r="H92" s="28"/>
      <c r="I92" s="116">
        <f>SUM(I93:I98)</f>
        <v>0</v>
      </c>
      <c r="J92" s="215">
        <v>0</v>
      </c>
      <c r="K92" s="28"/>
      <c r="L92" s="28"/>
      <c r="M92" s="28"/>
      <c r="N92" s="28"/>
      <c r="O92" s="28"/>
      <c r="P92" s="116">
        <f>SUM(P93:P98)</f>
        <v>0</v>
      </c>
      <c r="Q92" s="164">
        <v>0</v>
      </c>
    </row>
    <row r="93" spans="2:17">
      <c r="B93" s="121"/>
      <c r="C93" s="99" t="s">
        <v>13</v>
      </c>
      <c r="D93" s="4"/>
      <c r="F93" s="22"/>
      <c r="G93" s="4">
        <v>0</v>
      </c>
      <c r="H93" s="27"/>
      <c r="I93" s="10">
        <f t="shared" ref="I93:I98" si="20">+IF(H93=2027,E93*G93,0)</f>
        <v>0</v>
      </c>
      <c r="J93" s="216"/>
      <c r="K93" s="4"/>
      <c r="M93" s="22"/>
      <c r="N93" s="4">
        <v>0</v>
      </c>
      <c r="O93" s="27"/>
      <c r="P93" s="10">
        <f t="shared" ref="P93:P98" si="21">+IF(O93=2027,L93*N93,0)</f>
        <v>0</v>
      </c>
      <c r="Q93" s="10"/>
    </row>
    <row r="94" spans="2:17">
      <c r="B94" s="121"/>
      <c r="C94" s="99" t="s">
        <v>14</v>
      </c>
      <c r="D94" s="4"/>
      <c r="F94" s="22"/>
      <c r="G94" s="4">
        <v>0</v>
      </c>
      <c r="H94" s="27"/>
      <c r="I94" s="10">
        <f t="shared" si="20"/>
        <v>0</v>
      </c>
      <c r="J94" s="216"/>
      <c r="K94" s="4"/>
      <c r="M94" s="22"/>
      <c r="N94" s="4">
        <v>0</v>
      </c>
      <c r="O94" s="27"/>
      <c r="P94" s="10">
        <f t="shared" si="21"/>
        <v>0</v>
      </c>
      <c r="Q94" s="10"/>
    </row>
    <row r="95" spans="2:17">
      <c r="B95" s="121"/>
      <c r="C95" s="99" t="s">
        <v>15</v>
      </c>
      <c r="D95" s="4"/>
      <c r="F95" s="22"/>
      <c r="G95" s="4">
        <v>0</v>
      </c>
      <c r="H95" s="27"/>
      <c r="I95" s="10">
        <f t="shared" si="20"/>
        <v>0</v>
      </c>
      <c r="J95" s="216"/>
      <c r="K95" s="4"/>
      <c r="M95" s="22"/>
      <c r="N95" s="4">
        <v>0</v>
      </c>
      <c r="O95" s="27"/>
      <c r="P95" s="10">
        <f t="shared" si="21"/>
        <v>0</v>
      </c>
      <c r="Q95" s="10"/>
    </row>
    <row r="96" spans="2:17">
      <c r="B96" s="121"/>
      <c r="C96" s="99" t="s">
        <v>16</v>
      </c>
      <c r="D96" s="4"/>
      <c r="F96" s="22"/>
      <c r="G96" s="4">
        <v>0</v>
      </c>
      <c r="H96" s="27"/>
      <c r="I96" s="10">
        <f t="shared" si="20"/>
        <v>0</v>
      </c>
      <c r="J96" s="216"/>
      <c r="K96" s="4"/>
      <c r="M96" s="22"/>
      <c r="N96" s="4">
        <v>0</v>
      </c>
      <c r="O96" s="27"/>
      <c r="P96" s="10">
        <f t="shared" si="21"/>
        <v>0</v>
      </c>
      <c r="Q96" s="10"/>
    </row>
    <row r="97" spans="2:17">
      <c r="B97" s="121"/>
      <c r="C97" s="99" t="s">
        <v>17</v>
      </c>
      <c r="D97" s="4"/>
      <c r="F97" s="22"/>
      <c r="G97" s="4">
        <v>0</v>
      </c>
      <c r="H97" s="27"/>
      <c r="I97" s="10">
        <f t="shared" si="20"/>
        <v>0</v>
      </c>
      <c r="J97" s="216"/>
      <c r="K97" s="4"/>
      <c r="M97" s="22"/>
      <c r="N97" s="4">
        <v>0</v>
      </c>
      <c r="O97" s="27"/>
      <c r="P97" s="10">
        <f t="shared" si="21"/>
        <v>0</v>
      </c>
      <c r="Q97" s="10"/>
    </row>
    <row r="98" spans="2:17">
      <c r="B98" s="121"/>
      <c r="C98" s="99" t="s">
        <v>18</v>
      </c>
      <c r="D98" s="4"/>
      <c r="F98" s="22"/>
      <c r="G98" s="4">
        <v>0</v>
      </c>
      <c r="H98" s="27"/>
      <c r="I98" s="10">
        <f t="shared" si="20"/>
        <v>0</v>
      </c>
      <c r="J98" s="216"/>
      <c r="K98" s="4"/>
      <c r="M98" s="22"/>
      <c r="N98" s="4">
        <v>0</v>
      </c>
      <c r="O98" s="27"/>
      <c r="P98" s="10">
        <f t="shared" si="21"/>
        <v>0</v>
      </c>
      <c r="Q98" s="10"/>
    </row>
    <row r="99" spans="2:17">
      <c r="B99" s="121"/>
      <c r="C99" s="99" t="s">
        <v>19</v>
      </c>
      <c r="D99" s="4"/>
      <c r="F99" s="22"/>
      <c r="G99" s="4"/>
      <c r="H99" s="27"/>
      <c r="I99" s="10"/>
      <c r="J99" s="216"/>
      <c r="K99" s="4"/>
      <c r="M99" s="22"/>
      <c r="N99" s="4"/>
      <c r="O99" s="27"/>
      <c r="P99" s="10"/>
      <c r="Q99" s="10"/>
    </row>
    <row r="100" spans="2:17">
      <c r="B100" s="120"/>
      <c r="C100" s="113" t="s">
        <v>20</v>
      </c>
      <c r="D100" s="26"/>
      <c r="E100" s="25"/>
      <c r="F100" s="114"/>
      <c r="G100" s="26"/>
      <c r="H100" s="115"/>
      <c r="I100" s="116">
        <f>SUM(I101:I104)</f>
        <v>0</v>
      </c>
      <c r="J100" s="215">
        <v>0</v>
      </c>
      <c r="K100" s="26"/>
      <c r="L100" s="25"/>
      <c r="M100" s="114"/>
      <c r="N100" s="26"/>
      <c r="O100" s="115"/>
      <c r="P100" s="116">
        <f>SUM(P101:P104)</f>
        <v>0</v>
      </c>
      <c r="Q100" s="164">
        <v>0</v>
      </c>
    </row>
    <row r="101" spans="2:17">
      <c r="B101" s="121"/>
      <c r="C101" s="99" t="s">
        <v>21</v>
      </c>
      <c r="D101" s="11"/>
      <c r="G101" s="4">
        <v>0</v>
      </c>
      <c r="H101" s="27"/>
      <c r="I101" s="10">
        <f t="shared" ref="I101:I104" si="22">+IF(H101=2027,E101*G101,0)</f>
        <v>0</v>
      </c>
      <c r="J101" s="216"/>
      <c r="K101" s="11"/>
      <c r="N101" s="4">
        <v>0</v>
      </c>
      <c r="O101" s="27"/>
      <c r="P101" s="10">
        <f t="shared" ref="P101:P104" si="23">+IF(O101=2027,L101*N101,0)</f>
        <v>0</v>
      </c>
      <c r="Q101" s="10"/>
    </row>
    <row r="102" spans="2:17">
      <c r="B102" s="121"/>
      <c r="C102" s="99" t="s">
        <v>22</v>
      </c>
      <c r="D102" s="11"/>
      <c r="G102" s="4">
        <v>0</v>
      </c>
      <c r="H102" s="27"/>
      <c r="I102" s="10">
        <f t="shared" si="22"/>
        <v>0</v>
      </c>
      <c r="J102" s="216"/>
      <c r="K102" s="11"/>
      <c r="N102" s="4">
        <v>0</v>
      </c>
      <c r="O102" s="27"/>
      <c r="P102" s="10">
        <f t="shared" si="23"/>
        <v>0</v>
      </c>
      <c r="Q102" s="10"/>
    </row>
    <row r="103" spans="2:17">
      <c r="B103" s="121"/>
      <c r="C103" s="99" t="s">
        <v>23</v>
      </c>
      <c r="D103" s="11"/>
      <c r="G103" s="4">
        <v>0</v>
      </c>
      <c r="H103" s="27"/>
      <c r="I103" s="10">
        <f t="shared" si="22"/>
        <v>0</v>
      </c>
      <c r="J103" s="216"/>
      <c r="K103" s="11"/>
      <c r="N103" s="4">
        <v>0</v>
      </c>
      <c r="O103" s="27"/>
      <c r="P103" s="10">
        <f t="shared" si="23"/>
        <v>0</v>
      </c>
      <c r="Q103" s="10"/>
    </row>
    <row r="104" spans="2:17">
      <c r="B104" s="121"/>
      <c r="C104" s="99" t="s">
        <v>24</v>
      </c>
      <c r="D104" s="11"/>
      <c r="G104" s="4">
        <v>0</v>
      </c>
      <c r="H104" s="27"/>
      <c r="I104" s="10">
        <f t="shared" si="22"/>
        <v>0</v>
      </c>
      <c r="J104" s="216"/>
      <c r="K104" s="11"/>
      <c r="N104" s="4">
        <v>0</v>
      </c>
      <c r="O104" s="27"/>
      <c r="P104" s="10">
        <f t="shared" si="23"/>
        <v>0</v>
      </c>
      <c r="Q104" s="10"/>
    </row>
    <row r="105" spans="2:17">
      <c r="B105" s="121"/>
      <c r="C105" s="99" t="s">
        <v>19</v>
      </c>
      <c r="D105" s="11"/>
      <c r="G105" s="4"/>
      <c r="H105" s="27"/>
      <c r="I105" s="10"/>
      <c r="J105" s="216"/>
      <c r="K105" s="11"/>
      <c r="N105" s="4"/>
      <c r="O105" s="27"/>
      <c r="P105" s="10"/>
      <c r="Q105" s="10"/>
    </row>
    <row r="106" spans="2:17" ht="15.95">
      <c r="B106" s="122" t="s">
        <v>42</v>
      </c>
      <c r="C106" s="123" t="s">
        <v>39</v>
      </c>
      <c r="D106" s="123"/>
      <c r="E106" s="123"/>
      <c r="F106" s="123"/>
      <c r="G106" s="123"/>
      <c r="H106" s="124"/>
      <c r="I106" s="124">
        <f>+SUM(I93:I99,I101:I105)</f>
        <v>0</v>
      </c>
      <c r="J106" s="217">
        <f>SUM(J92+J100)</f>
        <v>0</v>
      </c>
      <c r="K106" s="123"/>
      <c r="L106" s="123"/>
      <c r="M106" s="123"/>
      <c r="N106" s="123"/>
      <c r="O106" s="124"/>
      <c r="P106" s="124">
        <f>+SUM(P93:P99,P101:P105)</f>
        <v>0</v>
      </c>
      <c r="Q106" s="124">
        <f>SUM(Q92+Q100)</f>
        <v>0</v>
      </c>
    </row>
    <row r="107" spans="2:17" ht="15.95">
      <c r="B107" s="3"/>
      <c r="C107" s="3"/>
      <c r="D107" s="3"/>
      <c r="E107" s="3"/>
      <c r="F107" s="3"/>
      <c r="G107" s="3"/>
      <c r="H107" s="112"/>
      <c r="I107" s="112"/>
      <c r="J107" s="218"/>
      <c r="K107" s="3"/>
      <c r="L107" s="3"/>
      <c r="M107" s="3"/>
      <c r="N107" s="3"/>
      <c r="O107" s="112"/>
      <c r="P107" s="112"/>
      <c r="Q107" s="112"/>
    </row>
    <row r="108" spans="2:17" ht="15.95">
      <c r="B108" s="117" t="s">
        <v>43</v>
      </c>
      <c r="C108" s="126" t="s">
        <v>44</v>
      </c>
      <c r="D108" s="118"/>
      <c r="E108" s="118"/>
      <c r="F108" s="118"/>
      <c r="G108" s="118"/>
      <c r="H108" s="118"/>
      <c r="I108" s="119"/>
      <c r="J108" s="214"/>
      <c r="K108" s="118"/>
      <c r="L108" s="118"/>
      <c r="M108" s="118"/>
      <c r="N108" s="118"/>
      <c r="O108" s="118"/>
      <c r="P108" s="119"/>
      <c r="Q108" s="119"/>
    </row>
    <row r="109" spans="2:17" ht="15.95">
      <c r="B109" s="120"/>
      <c r="C109" s="75" t="s">
        <v>12</v>
      </c>
      <c r="D109" s="28"/>
      <c r="E109" s="28"/>
      <c r="F109" s="28"/>
      <c r="G109" s="28"/>
      <c r="H109" s="28"/>
      <c r="I109" s="116">
        <f>SUM(I110:I115)</f>
        <v>0</v>
      </c>
      <c r="J109" s="215">
        <v>0</v>
      </c>
      <c r="K109" s="28"/>
      <c r="L109" s="28"/>
      <c r="M109" s="28"/>
      <c r="N109" s="28"/>
      <c r="O109" s="28"/>
      <c r="P109" s="116">
        <f>SUM(P110:P115)</f>
        <v>0</v>
      </c>
      <c r="Q109" s="164">
        <v>0</v>
      </c>
    </row>
    <row r="110" spans="2:17">
      <c r="B110" s="121"/>
      <c r="C110" s="99" t="s">
        <v>13</v>
      </c>
      <c r="D110" s="4"/>
      <c r="F110" s="22"/>
      <c r="G110" s="4">
        <v>0</v>
      </c>
      <c r="H110" s="27"/>
      <c r="I110" s="10">
        <f t="shared" ref="I110:I115" si="24">+IF(H110=2027,E110*G110,0)</f>
        <v>0</v>
      </c>
      <c r="J110" s="216"/>
      <c r="K110" s="4"/>
      <c r="M110" s="22"/>
      <c r="N110" s="4">
        <v>0</v>
      </c>
      <c r="O110" s="27"/>
      <c r="P110" s="10">
        <f t="shared" ref="P110:P115" si="25">+IF(O110=2027,L110*N110,0)</f>
        <v>0</v>
      </c>
      <c r="Q110" s="10"/>
    </row>
    <row r="111" spans="2:17">
      <c r="B111" s="121"/>
      <c r="C111" s="99" t="s">
        <v>14</v>
      </c>
      <c r="D111" s="4"/>
      <c r="F111" s="22"/>
      <c r="G111" s="4">
        <v>0</v>
      </c>
      <c r="H111" s="27"/>
      <c r="I111" s="10">
        <f t="shared" si="24"/>
        <v>0</v>
      </c>
      <c r="J111" s="216"/>
      <c r="K111" s="4"/>
      <c r="M111" s="22"/>
      <c r="N111" s="4">
        <v>0</v>
      </c>
      <c r="O111" s="27"/>
      <c r="P111" s="10">
        <f t="shared" si="25"/>
        <v>0</v>
      </c>
      <c r="Q111" s="10"/>
    </row>
    <row r="112" spans="2:17">
      <c r="B112" s="121"/>
      <c r="C112" s="99" t="s">
        <v>15</v>
      </c>
      <c r="D112" s="4"/>
      <c r="F112" s="22"/>
      <c r="G112" s="4">
        <v>0</v>
      </c>
      <c r="H112" s="27"/>
      <c r="I112" s="10">
        <f t="shared" si="24"/>
        <v>0</v>
      </c>
      <c r="J112" s="216"/>
      <c r="K112" s="4"/>
      <c r="M112" s="22"/>
      <c r="N112" s="4">
        <v>0</v>
      </c>
      <c r="O112" s="27"/>
      <c r="P112" s="10">
        <f t="shared" si="25"/>
        <v>0</v>
      </c>
      <c r="Q112" s="10"/>
    </row>
    <row r="113" spans="2:17">
      <c r="B113" s="121"/>
      <c r="C113" s="99" t="s">
        <v>16</v>
      </c>
      <c r="D113" s="4"/>
      <c r="F113" s="22"/>
      <c r="G113" s="4">
        <v>0</v>
      </c>
      <c r="H113" s="27"/>
      <c r="I113" s="10">
        <f t="shared" si="24"/>
        <v>0</v>
      </c>
      <c r="J113" s="216"/>
      <c r="K113" s="4"/>
      <c r="M113" s="22"/>
      <c r="N113" s="4">
        <v>0</v>
      </c>
      <c r="O113" s="27"/>
      <c r="P113" s="10">
        <f t="shared" si="25"/>
        <v>0</v>
      </c>
      <c r="Q113" s="10"/>
    </row>
    <row r="114" spans="2:17">
      <c r="B114" s="121"/>
      <c r="C114" s="99" t="s">
        <v>17</v>
      </c>
      <c r="D114" s="4"/>
      <c r="F114" s="22"/>
      <c r="G114" s="4">
        <v>0</v>
      </c>
      <c r="H114" s="27"/>
      <c r="I114" s="10">
        <f t="shared" si="24"/>
        <v>0</v>
      </c>
      <c r="J114" s="216"/>
      <c r="K114" s="4"/>
      <c r="M114" s="22"/>
      <c r="N114" s="4">
        <v>0</v>
      </c>
      <c r="O114" s="27"/>
      <c r="P114" s="10">
        <f t="shared" si="25"/>
        <v>0</v>
      </c>
      <c r="Q114" s="10"/>
    </row>
    <row r="115" spans="2:17">
      <c r="B115" s="121"/>
      <c r="C115" s="99" t="s">
        <v>18</v>
      </c>
      <c r="D115" s="4"/>
      <c r="F115" s="22"/>
      <c r="G115" s="4">
        <v>0</v>
      </c>
      <c r="H115" s="27"/>
      <c r="I115" s="10">
        <f t="shared" si="24"/>
        <v>0</v>
      </c>
      <c r="J115" s="216"/>
      <c r="K115" s="4"/>
      <c r="M115" s="22"/>
      <c r="N115" s="4">
        <v>0</v>
      </c>
      <c r="O115" s="27"/>
      <c r="P115" s="10">
        <f t="shared" si="25"/>
        <v>0</v>
      </c>
      <c r="Q115" s="10"/>
    </row>
    <row r="116" spans="2:17">
      <c r="B116" s="121"/>
      <c r="C116" s="99" t="s">
        <v>19</v>
      </c>
      <c r="D116" s="4"/>
      <c r="F116" s="22"/>
      <c r="G116" s="4"/>
      <c r="H116" s="27"/>
      <c r="I116" s="10"/>
      <c r="J116" s="216"/>
      <c r="K116" s="4"/>
      <c r="M116" s="22"/>
      <c r="N116" s="4"/>
      <c r="O116" s="27"/>
      <c r="P116" s="10"/>
      <c r="Q116" s="10"/>
    </row>
    <row r="117" spans="2:17">
      <c r="B117" s="120"/>
      <c r="C117" s="113" t="s">
        <v>20</v>
      </c>
      <c r="D117" s="26"/>
      <c r="E117" s="25"/>
      <c r="F117" s="114"/>
      <c r="G117" s="26"/>
      <c r="H117" s="115"/>
      <c r="I117" s="116">
        <f>SUM(I118:I121)</f>
        <v>0</v>
      </c>
      <c r="J117" s="215">
        <v>0</v>
      </c>
      <c r="K117" s="26"/>
      <c r="L117" s="25"/>
      <c r="M117" s="114"/>
      <c r="N117" s="26"/>
      <c r="O117" s="115"/>
      <c r="P117" s="116">
        <f>SUM(P118:P121)</f>
        <v>0</v>
      </c>
      <c r="Q117" s="164">
        <v>0</v>
      </c>
    </row>
    <row r="118" spans="2:17">
      <c r="B118" s="121"/>
      <c r="C118" s="99" t="s">
        <v>21</v>
      </c>
      <c r="D118" s="11"/>
      <c r="G118" s="4">
        <v>0</v>
      </c>
      <c r="H118" s="27"/>
      <c r="I118" s="10">
        <f t="shared" ref="I118:I121" si="26">+IF(H118=2027,E118*G118,0)</f>
        <v>0</v>
      </c>
      <c r="J118" s="216"/>
      <c r="K118" s="11"/>
      <c r="N118" s="4">
        <v>0</v>
      </c>
      <c r="O118" s="27"/>
      <c r="P118" s="10">
        <f t="shared" ref="P118:P121" si="27">+IF(O118=2027,L118*N118,0)</f>
        <v>0</v>
      </c>
      <c r="Q118" s="10"/>
    </row>
    <row r="119" spans="2:17">
      <c r="B119" s="121"/>
      <c r="C119" s="99" t="s">
        <v>22</v>
      </c>
      <c r="D119" s="11"/>
      <c r="G119" s="4">
        <v>0</v>
      </c>
      <c r="H119" s="27"/>
      <c r="I119" s="10">
        <f t="shared" si="26"/>
        <v>0</v>
      </c>
      <c r="J119" s="216"/>
      <c r="K119" s="11"/>
      <c r="N119" s="4">
        <v>0</v>
      </c>
      <c r="O119" s="27"/>
      <c r="P119" s="10">
        <f t="shared" si="27"/>
        <v>0</v>
      </c>
      <c r="Q119" s="10"/>
    </row>
    <row r="120" spans="2:17">
      <c r="B120" s="121"/>
      <c r="C120" s="99" t="s">
        <v>23</v>
      </c>
      <c r="D120" s="11"/>
      <c r="G120" s="4">
        <v>0</v>
      </c>
      <c r="H120" s="27"/>
      <c r="I120" s="10">
        <f t="shared" si="26"/>
        <v>0</v>
      </c>
      <c r="J120" s="216"/>
      <c r="K120" s="11"/>
      <c r="N120" s="4">
        <v>0</v>
      </c>
      <c r="O120" s="27"/>
      <c r="P120" s="10">
        <f t="shared" si="27"/>
        <v>0</v>
      </c>
      <c r="Q120" s="10"/>
    </row>
    <row r="121" spans="2:17">
      <c r="B121" s="121"/>
      <c r="C121" s="99" t="s">
        <v>24</v>
      </c>
      <c r="D121" s="11"/>
      <c r="G121" s="4">
        <v>0</v>
      </c>
      <c r="H121" s="27"/>
      <c r="I121" s="10">
        <f t="shared" si="26"/>
        <v>0</v>
      </c>
      <c r="J121" s="216"/>
      <c r="K121" s="11"/>
      <c r="N121" s="4">
        <v>0</v>
      </c>
      <c r="O121" s="27"/>
      <c r="P121" s="10">
        <f t="shared" si="27"/>
        <v>0</v>
      </c>
      <c r="Q121" s="10"/>
    </row>
    <row r="122" spans="2:17">
      <c r="B122" s="121"/>
      <c r="C122" s="99" t="s">
        <v>19</v>
      </c>
      <c r="D122" s="11"/>
      <c r="G122" s="4"/>
      <c r="H122" s="27"/>
      <c r="I122" s="10"/>
      <c r="J122" s="216"/>
      <c r="K122" s="11"/>
      <c r="N122" s="4"/>
      <c r="O122" s="27"/>
      <c r="P122" s="10"/>
      <c r="Q122" s="10"/>
    </row>
    <row r="123" spans="2:17" ht="15.95">
      <c r="B123" s="122" t="s">
        <v>45</v>
      </c>
      <c r="C123" s="123" t="s">
        <v>39</v>
      </c>
      <c r="D123" s="123"/>
      <c r="E123" s="123"/>
      <c r="F123" s="123"/>
      <c r="G123" s="123"/>
      <c r="H123" s="124"/>
      <c r="I123" s="124">
        <f>+SUM(I110:I116,I118:I122)</f>
        <v>0</v>
      </c>
      <c r="J123" s="217">
        <f>SUM(J109+J117)</f>
        <v>0</v>
      </c>
      <c r="K123" s="123"/>
      <c r="L123" s="123"/>
      <c r="M123" s="123"/>
      <c r="N123" s="123"/>
      <c r="O123" s="124"/>
      <c r="P123" s="124">
        <f>+SUM(P110:P116,P118:P122)</f>
        <v>0</v>
      </c>
      <c r="Q123" s="124">
        <f>SUM(Q109+Q117)</f>
        <v>0</v>
      </c>
    </row>
    <row r="124" spans="2:17" ht="15.95">
      <c r="B124" s="3"/>
      <c r="C124" s="3"/>
      <c r="D124" s="3"/>
      <c r="E124" s="3"/>
      <c r="F124" s="3"/>
      <c r="G124" s="3"/>
      <c r="H124" s="112"/>
      <c r="I124" s="112"/>
      <c r="J124" s="218"/>
      <c r="K124" s="3"/>
      <c r="L124" s="3"/>
      <c r="M124" s="3"/>
      <c r="N124" s="3"/>
      <c r="O124" s="112"/>
      <c r="P124" s="112"/>
      <c r="Q124" s="112"/>
    </row>
    <row r="125" spans="2:17" ht="15.95">
      <c r="B125" s="117" t="s">
        <v>46</v>
      </c>
      <c r="C125" s="126" t="s">
        <v>47</v>
      </c>
      <c r="D125" s="118"/>
      <c r="E125" s="118"/>
      <c r="F125" s="118"/>
      <c r="G125" s="118"/>
      <c r="H125" s="118"/>
      <c r="I125" s="119"/>
      <c r="J125" s="214"/>
      <c r="K125" s="118"/>
      <c r="L125" s="118"/>
      <c r="M125" s="118"/>
      <c r="N125" s="118"/>
      <c r="O125" s="118"/>
      <c r="P125" s="119"/>
      <c r="Q125" s="119"/>
    </row>
    <row r="126" spans="2:17" ht="15.95">
      <c r="B126" s="120"/>
      <c r="C126" s="75" t="s">
        <v>12</v>
      </c>
      <c r="D126" s="28"/>
      <c r="E126" s="28"/>
      <c r="F126" s="28"/>
      <c r="G126" s="28"/>
      <c r="H126" s="28"/>
      <c r="I126" s="116">
        <f>SUM(I127:I132)</f>
        <v>0</v>
      </c>
      <c r="J126" s="215">
        <v>0</v>
      </c>
      <c r="K126" s="28"/>
      <c r="L126" s="28"/>
      <c r="M126" s="28"/>
      <c r="N126" s="28"/>
      <c r="O126" s="28"/>
      <c r="P126" s="116">
        <f>SUM(P127:P132)</f>
        <v>0</v>
      </c>
      <c r="Q126" s="164">
        <v>0</v>
      </c>
    </row>
    <row r="127" spans="2:17">
      <c r="B127" s="121"/>
      <c r="C127" s="99" t="s">
        <v>13</v>
      </c>
      <c r="D127" s="4"/>
      <c r="F127" s="22"/>
      <c r="G127" s="4">
        <v>0</v>
      </c>
      <c r="H127" s="27"/>
      <c r="I127" s="10">
        <f t="shared" ref="I127:I132" si="28">+IF(H127=2027,E127*G127,0)</f>
        <v>0</v>
      </c>
      <c r="J127" s="216"/>
      <c r="K127" s="4"/>
      <c r="M127" s="22"/>
      <c r="N127" s="4">
        <v>0</v>
      </c>
      <c r="O127" s="27"/>
      <c r="P127" s="10">
        <f t="shared" ref="P127:P132" si="29">+IF(O127=2027,L127*N127,0)</f>
        <v>0</v>
      </c>
      <c r="Q127" s="10"/>
    </row>
    <row r="128" spans="2:17">
      <c r="B128" s="121"/>
      <c r="C128" s="99" t="s">
        <v>14</v>
      </c>
      <c r="D128" s="4"/>
      <c r="F128" s="22"/>
      <c r="G128" s="4">
        <v>0</v>
      </c>
      <c r="H128" s="27"/>
      <c r="I128" s="10">
        <f t="shared" si="28"/>
        <v>0</v>
      </c>
      <c r="J128" s="216"/>
      <c r="K128" s="4"/>
      <c r="M128" s="22"/>
      <c r="N128" s="4">
        <v>0</v>
      </c>
      <c r="O128" s="27"/>
      <c r="P128" s="10">
        <f t="shared" si="29"/>
        <v>0</v>
      </c>
      <c r="Q128" s="10"/>
    </row>
    <row r="129" spans="2:17">
      <c r="B129" s="121"/>
      <c r="C129" s="99" t="s">
        <v>15</v>
      </c>
      <c r="D129" s="4"/>
      <c r="F129" s="22"/>
      <c r="G129" s="4">
        <v>0</v>
      </c>
      <c r="H129" s="27"/>
      <c r="I129" s="10">
        <f t="shared" si="28"/>
        <v>0</v>
      </c>
      <c r="J129" s="216"/>
      <c r="K129" s="4"/>
      <c r="M129" s="22"/>
      <c r="N129" s="4">
        <v>0</v>
      </c>
      <c r="O129" s="27"/>
      <c r="P129" s="10">
        <f t="shared" si="29"/>
        <v>0</v>
      </c>
      <c r="Q129" s="10"/>
    </row>
    <row r="130" spans="2:17">
      <c r="B130" s="121"/>
      <c r="C130" s="99" t="s">
        <v>16</v>
      </c>
      <c r="D130" s="4"/>
      <c r="F130" s="22"/>
      <c r="G130" s="4">
        <v>0</v>
      </c>
      <c r="H130" s="27"/>
      <c r="I130" s="10">
        <f t="shared" si="28"/>
        <v>0</v>
      </c>
      <c r="J130" s="216"/>
      <c r="K130" s="4"/>
      <c r="M130" s="22"/>
      <c r="N130" s="4">
        <v>0</v>
      </c>
      <c r="O130" s="27"/>
      <c r="P130" s="10">
        <f t="shared" si="29"/>
        <v>0</v>
      </c>
      <c r="Q130" s="10"/>
    </row>
    <row r="131" spans="2:17">
      <c r="B131" s="121"/>
      <c r="C131" s="99" t="s">
        <v>17</v>
      </c>
      <c r="D131" s="4"/>
      <c r="F131" s="22"/>
      <c r="G131" s="4">
        <v>0</v>
      </c>
      <c r="H131" s="27"/>
      <c r="I131" s="10">
        <f t="shared" si="28"/>
        <v>0</v>
      </c>
      <c r="J131" s="216"/>
      <c r="K131" s="4"/>
      <c r="M131" s="22"/>
      <c r="N131" s="4">
        <v>0</v>
      </c>
      <c r="O131" s="27"/>
      <c r="P131" s="10">
        <f t="shared" si="29"/>
        <v>0</v>
      </c>
      <c r="Q131" s="10"/>
    </row>
    <row r="132" spans="2:17">
      <c r="B132" s="121"/>
      <c r="C132" s="99" t="s">
        <v>18</v>
      </c>
      <c r="D132" s="4"/>
      <c r="F132" s="22"/>
      <c r="G132" s="4">
        <v>0</v>
      </c>
      <c r="H132" s="27"/>
      <c r="I132" s="10">
        <f t="shared" si="28"/>
        <v>0</v>
      </c>
      <c r="J132" s="216"/>
      <c r="K132" s="4"/>
      <c r="M132" s="22"/>
      <c r="N132" s="4">
        <v>0</v>
      </c>
      <c r="O132" s="27"/>
      <c r="P132" s="10">
        <f t="shared" si="29"/>
        <v>0</v>
      </c>
      <c r="Q132" s="10"/>
    </row>
    <row r="133" spans="2:17">
      <c r="B133" s="121"/>
      <c r="C133" s="99" t="s">
        <v>19</v>
      </c>
      <c r="D133" s="4"/>
      <c r="F133" s="22"/>
      <c r="G133" s="4"/>
      <c r="H133" s="27"/>
      <c r="I133" s="10"/>
      <c r="J133" s="216"/>
      <c r="K133" s="4"/>
      <c r="M133" s="22"/>
      <c r="N133" s="4"/>
      <c r="O133" s="27"/>
      <c r="P133" s="10"/>
      <c r="Q133" s="10"/>
    </row>
    <row r="134" spans="2:17">
      <c r="B134" s="120"/>
      <c r="C134" s="113" t="s">
        <v>20</v>
      </c>
      <c r="D134" s="26"/>
      <c r="E134" s="25"/>
      <c r="F134" s="114"/>
      <c r="G134" s="26"/>
      <c r="H134" s="115"/>
      <c r="I134" s="116">
        <f>SUM(I135:I138)</f>
        <v>0</v>
      </c>
      <c r="J134" s="215">
        <v>0</v>
      </c>
      <c r="K134" s="26"/>
      <c r="L134" s="25"/>
      <c r="M134" s="114"/>
      <c r="N134" s="26"/>
      <c r="O134" s="115"/>
      <c r="P134" s="116">
        <f>SUM(P135:P138)</f>
        <v>0</v>
      </c>
      <c r="Q134" s="164">
        <v>0</v>
      </c>
    </row>
    <row r="135" spans="2:17">
      <c r="B135" s="121"/>
      <c r="C135" s="99" t="s">
        <v>21</v>
      </c>
      <c r="D135" s="11"/>
      <c r="G135" s="4">
        <v>0</v>
      </c>
      <c r="H135" s="27"/>
      <c r="I135" s="10">
        <f t="shared" ref="I135:I138" si="30">+IF(H135=2027,E135*G135,0)</f>
        <v>0</v>
      </c>
      <c r="J135" s="216"/>
      <c r="K135" s="11"/>
      <c r="N135" s="4">
        <v>0</v>
      </c>
      <c r="O135" s="27"/>
      <c r="P135" s="10">
        <f t="shared" ref="P135:P138" si="31">+IF(O135=2027,L135*N135,0)</f>
        <v>0</v>
      </c>
      <c r="Q135" s="10"/>
    </row>
    <row r="136" spans="2:17">
      <c r="B136" s="121"/>
      <c r="C136" s="99" t="s">
        <v>22</v>
      </c>
      <c r="D136" s="11"/>
      <c r="G136" s="4">
        <v>0</v>
      </c>
      <c r="H136" s="27"/>
      <c r="I136" s="10">
        <f t="shared" si="30"/>
        <v>0</v>
      </c>
      <c r="J136" s="216"/>
      <c r="K136" s="11"/>
      <c r="N136" s="4">
        <v>0</v>
      </c>
      <c r="O136" s="27"/>
      <c r="P136" s="10">
        <f t="shared" si="31"/>
        <v>0</v>
      </c>
      <c r="Q136" s="10"/>
    </row>
    <row r="137" spans="2:17">
      <c r="B137" s="121"/>
      <c r="C137" s="99" t="s">
        <v>23</v>
      </c>
      <c r="D137" s="11"/>
      <c r="G137" s="4">
        <v>0</v>
      </c>
      <c r="H137" s="27"/>
      <c r="I137" s="10">
        <f t="shared" si="30"/>
        <v>0</v>
      </c>
      <c r="J137" s="216"/>
      <c r="K137" s="11"/>
      <c r="N137" s="4">
        <v>0</v>
      </c>
      <c r="O137" s="27"/>
      <c r="P137" s="10">
        <f t="shared" si="31"/>
        <v>0</v>
      </c>
      <c r="Q137" s="10"/>
    </row>
    <row r="138" spans="2:17">
      <c r="B138" s="121"/>
      <c r="C138" s="99" t="s">
        <v>24</v>
      </c>
      <c r="D138" s="11"/>
      <c r="G138" s="4">
        <v>0</v>
      </c>
      <c r="H138" s="27"/>
      <c r="I138" s="10">
        <f t="shared" si="30"/>
        <v>0</v>
      </c>
      <c r="J138" s="216"/>
      <c r="K138" s="11"/>
      <c r="N138" s="4">
        <v>0</v>
      </c>
      <c r="O138" s="27"/>
      <c r="P138" s="10">
        <f t="shared" si="31"/>
        <v>0</v>
      </c>
      <c r="Q138" s="10"/>
    </row>
    <row r="139" spans="2:17">
      <c r="B139" s="121"/>
      <c r="C139" s="99" t="s">
        <v>19</v>
      </c>
      <c r="D139" s="11"/>
      <c r="G139" s="4"/>
      <c r="H139" s="27"/>
      <c r="I139" s="10"/>
      <c r="J139" s="216"/>
      <c r="K139" s="11"/>
      <c r="N139" s="4"/>
      <c r="O139" s="27"/>
      <c r="P139" s="10"/>
      <c r="Q139" s="10"/>
    </row>
    <row r="140" spans="2:17" ht="15.95">
      <c r="B140" s="122" t="s">
        <v>48</v>
      </c>
      <c r="C140" s="123" t="s">
        <v>39</v>
      </c>
      <c r="D140" s="123"/>
      <c r="E140" s="123"/>
      <c r="F140" s="123"/>
      <c r="G140" s="123"/>
      <c r="H140" s="124"/>
      <c r="I140" s="124">
        <f>+SUM(I127:I133,I135:I139)</f>
        <v>0</v>
      </c>
      <c r="J140" s="217">
        <f>SUM(J126+J134)</f>
        <v>0</v>
      </c>
      <c r="K140" s="123"/>
      <c r="L140" s="123"/>
      <c r="M140" s="123"/>
      <c r="N140" s="123"/>
      <c r="O140" s="124"/>
      <c r="P140" s="124">
        <f>+SUM(P127:P133,P135:P139)</f>
        <v>0</v>
      </c>
      <c r="Q140" s="124">
        <f>SUM(Q126+Q134)</f>
        <v>0</v>
      </c>
    </row>
    <row r="141" spans="2:17" ht="15.95">
      <c r="B141" s="3"/>
      <c r="C141" s="3"/>
      <c r="D141" s="3"/>
      <c r="E141" s="3"/>
      <c r="F141" s="3"/>
      <c r="G141" s="3"/>
      <c r="H141" s="112"/>
      <c r="I141" s="112"/>
      <c r="J141" s="218"/>
      <c r="K141" s="3"/>
      <c r="L141" s="3"/>
      <c r="M141" s="3"/>
      <c r="N141" s="3"/>
      <c r="O141" s="112"/>
      <c r="P141" s="112"/>
      <c r="Q141" s="112"/>
    </row>
    <row r="142" spans="2:17" ht="15.95">
      <c r="B142" s="117" t="s">
        <v>49</v>
      </c>
      <c r="C142" s="126" t="s">
        <v>50</v>
      </c>
      <c r="D142" s="118"/>
      <c r="E142" s="118"/>
      <c r="F142" s="118"/>
      <c r="G142" s="118"/>
      <c r="H142" s="118"/>
      <c r="I142" s="119"/>
      <c r="J142" s="214"/>
      <c r="K142" s="118"/>
      <c r="L142" s="118"/>
      <c r="M142" s="118"/>
      <c r="N142" s="118"/>
      <c r="O142" s="118"/>
      <c r="P142" s="119"/>
      <c r="Q142" s="119"/>
    </row>
    <row r="143" spans="2:17" ht="15.95">
      <c r="B143" s="120"/>
      <c r="C143" s="75" t="s">
        <v>12</v>
      </c>
      <c r="D143" s="28"/>
      <c r="E143" s="28"/>
      <c r="F143" s="28"/>
      <c r="G143" s="28"/>
      <c r="H143" s="28"/>
      <c r="I143" s="116">
        <f>SUM(I144:I149)</f>
        <v>0</v>
      </c>
      <c r="J143" s="215">
        <v>0</v>
      </c>
      <c r="K143" s="28"/>
      <c r="L143" s="28"/>
      <c r="M143" s="28"/>
      <c r="N143" s="28"/>
      <c r="O143" s="28"/>
      <c r="P143" s="116">
        <f>SUM(P144:P149)</f>
        <v>0</v>
      </c>
      <c r="Q143" s="164">
        <v>0</v>
      </c>
    </row>
    <row r="144" spans="2:17">
      <c r="B144" s="121"/>
      <c r="C144" s="99" t="s">
        <v>13</v>
      </c>
      <c r="D144" s="4"/>
      <c r="F144" s="22"/>
      <c r="G144" s="4">
        <v>0</v>
      </c>
      <c r="H144" s="27"/>
      <c r="I144" s="10">
        <f t="shared" ref="I144:I149" si="32">+IF(H144=2027,E144*G144,0)</f>
        <v>0</v>
      </c>
      <c r="J144" s="216"/>
      <c r="K144" s="4"/>
      <c r="M144" s="22"/>
      <c r="N144" s="4">
        <v>0</v>
      </c>
      <c r="O144" s="27"/>
      <c r="P144" s="10">
        <f t="shared" ref="P144:P149" si="33">+IF(O144=2027,L144*N144,0)</f>
        <v>0</v>
      </c>
      <c r="Q144" s="10"/>
    </row>
    <row r="145" spans="2:17">
      <c r="B145" s="121"/>
      <c r="C145" s="99" t="s">
        <v>14</v>
      </c>
      <c r="D145" s="4"/>
      <c r="F145" s="22"/>
      <c r="G145" s="4">
        <v>0</v>
      </c>
      <c r="H145" s="27"/>
      <c r="I145" s="10">
        <f t="shared" si="32"/>
        <v>0</v>
      </c>
      <c r="J145" s="216"/>
      <c r="K145" s="4"/>
      <c r="M145" s="22"/>
      <c r="N145" s="4">
        <v>0</v>
      </c>
      <c r="O145" s="27"/>
      <c r="P145" s="10">
        <f t="shared" si="33"/>
        <v>0</v>
      </c>
      <c r="Q145" s="10"/>
    </row>
    <row r="146" spans="2:17">
      <c r="B146" s="121"/>
      <c r="C146" s="99" t="s">
        <v>15</v>
      </c>
      <c r="D146" s="4"/>
      <c r="F146" s="22"/>
      <c r="G146" s="4">
        <v>0</v>
      </c>
      <c r="H146" s="27"/>
      <c r="I146" s="10">
        <f t="shared" si="32"/>
        <v>0</v>
      </c>
      <c r="J146" s="216"/>
      <c r="K146" s="4"/>
      <c r="M146" s="22"/>
      <c r="N146" s="4">
        <v>0</v>
      </c>
      <c r="O146" s="27"/>
      <c r="P146" s="10">
        <f t="shared" si="33"/>
        <v>0</v>
      </c>
      <c r="Q146" s="10"/>
    </row>
    <row r="147" spans="2:17">
      <c r="B147" s="121"/>
      <c r="C147" s="99" t="s">
        <v>16</v>
      </c>
      <c r="D147" s="4"/>
      <c r="F147" s="22"/>
      <c r="G147" s="4">
        <v>0</v>
      </c>
      <c r="H147" s="27"/>
      <c r="I147" s="10">
        <f t="shared" si="32"/>
        <v>0</v>
      </c>
      <c r="J147" s="216"/>
      <c r="K147" s="4"/>
      <c r="M147" s="22"/>
      <c r="N147" s="4">
        <v>0</v>
      </c>
      <c r="O147" s="27"/>
      <c r="P147" s="10">
        <f t="shared" si="33"/>
        <v>0</v>
      </c>
      <c r="Q147" s="10"/>
    </row>
    <row r="148" spans="2:17">
      <c r="B148" s="121"/>
      <c r="C148" s="99" t="s">
        <v>17</v>
      </c>
      <c r="D148" s="4"/>
      <c r="F148" s="22"/>
      <c r="G148" s="4">
        <v>0</v>
      </c>
      <c r="H148" s="27"/>
      <c r="I148" s="10">
        <f t="shared" si="32"/>
        <v>0</v>
      </c>
      <c r="J148" s="216"/>
      <c r="K148" s="4"/>
      <c r="M148" s="22"/>
      <c r="N148" s="4">
        <v>0</v>
      </c>
      <c r="O148" s="27"/>
      <c r="P148" s="10">
        <f t="shared" si="33"/>
        <v>0</v>
      </c>
      <c r="Q148" s="10"/>
    </row>
    <row r="149" spans="2:17">
      <c r="B149" s="121"/>
      <c r="C149" s="99" t="s">
        <v>18</v>
      </c>
      <c r="D149" s="4"/>
      <c r="F149" s="22"/>
      <c r="G149" s="4">
        <v>0</v>
      </c>
      <c r="H149" s="27"/>
      <c r="I149" s="10">
        <f t="shared" si="32"/>
        <v>0</v>
      </c>
      <c r="J149" s="216"/>
      <c r="K149" s="4"/>
      <c r="M149" s="22"/>
      <c r="N149" s="4">
        <v>0</v>
      </c>
      <c r="O149" s="27"/>
      <c r="P149" s="10">
        <f t="shared" si="33"/>
        <v>0</v>
      </c>
      <c r="Q149" s="10"/>
    </row>
    <row r="150" spans="2:17">
      <c r="B150" s="121"/>
      <c r="C150" s="99" t="s">
        <v>19</v>
      </c>
      <c r="D150" s="4"/>
      <c r="F150" s="22"/>
      <c r="G150" s="4"/>
      <c r="H150" s="27"/>
      <c r="I150" s="10"/>
      <c r="J150" s="216"/>
      <c r="K150" s="4"/>
      <c r="M150" s="22"/>
      <c r="N150" s="4"/>
      <c r="O150" s="27"/>
      <c r="P150" s="10"/>
      <c r="Q150" s="10"/>
    </row>
    <row r="151" spans="2:17">
      <c r="B151" s="120"/>
      <c r="C151" s="113" t="s">
        <v>20</v>
      </c>
      <c r="D151" s="26"/>
      <c r="E151" s="25"/>
      <c r="F151" s="114"/>
      <c r="G151" s="26"/>
      <c r="H151" s="115"/>
      <c r="I151" s="116">
        <f>SUM(I152:I155)</f>
        <v>0</v>
      </c>
      <c r="J151" s="215">
        <v>0</v>
      </c>
      <c r="K151" s="26"/>
      <c r="L151" s="25"/>
      <c r="M151" s="114"/>
      <c r="N151" s="26"/>
      <c r="O151" s="115"/>
      <c r="P151" s="116">
        <f>SUM(P152:P155)</f>
        <v>0</v>
      </c>
      <c r="Q151" s="164">
        <v>0</v>
      </c>
    </row>
    <row r="152" spans="2:17">
      <c r="B152" s="121"/>
      <c r="C152" s="99" t="s">
        <v>21</v>
      </c>
      <c r="D152" s="11"/>
      <c r="G152" s="4">
        <v>0</v>
      </c>
      <c r="H152" s="27"/>
      <c r="I152" s="10">
        <f t="shared" ref="I152:I155" si="34">+IF(H152=2027,E152*G152,0)</f>
        <v>0</v>
      </c>
      <c r="J152" s="216"/>
      <c r="K152" s="11"/>
      <c r="N152" s="4">
        <v>0</v>
      </c>
      <c r="O152" s="27"/>
      <c r="P152" s="10">
        <f t="shared" ref="P152:P155" si="35">+IF(O152=2027,L152*N152,0)</f>
        <v>0</v>
      </c>
      <c r="Q152" s="10"/>
    </row>
    <row r="153" spans="2:17">
      <c r="B153" s="121"/>
      <c r="C153" s="99" t="s">
        <v>22</v>
      </c>
      <c r="D153" s="11"/>
      <c r="G153" s="4">
        <v>0</v>
      </c>
      <c r="H153" s="27"/>
      <c r="I153" s="10">
        <f t="shared" si="34"/>
        <v>0</v>
      </c>
      <c r="J153" s="216"/>
      <c r="K153" s="11"/>
      <c r="N153" s="4">
        <v>0</v>
      </c>
      <c r="O153" s="27"/>
      <c r="P153" s="10">
        <f t="shared" si="35"/>
        <v>0</v>
      </c>
      <c r="Q153" s="10"/>
    </row>
    <row r="154" spans="2:17">
      <c r="B154" s="121"/>
      <c r="C154" s="99" t="s">
        <v>23</v>
      </c>
      <c r="D154" s="11"/>
      <c r="G154" s="4">
        <v>0</v>
      </c>
      <c r="H154" s="27"/>
      <c r="I154" s="10">
        <f t="shared" si="34"/>
        <v>0</v>
      </c>
      <c r="J154" s="216"/>
      <c r="K154" s="11"/>
      <c r="N154" s="4">
        <v>0</v>
      </c>
      <c r="O154" s="27"/>
      <c r="P154" s="10">
        <f t="shared" si="35"/>
        <v>0</v>
      </c>
      <c r="Q154" s="10"/>
    </row>
    <row r="155" spans="2:17">
      <c r="B155" s="121"/>
      <c r="C155" s="99" t="s">
        <v>24</v>
      </c>
      <c r="D155" s="11"/>
      <c r="G155" s="4">
        <v>0</v>
      </c>
      <c r="H155" s="27"/>
      <c r="I155" s="10">
        <f t="shared" si="34"/>
        <v>0</v>
      </c>
      <c r="J155" s="216"/>
      <c r="K155" s="11"/>
      <c r="N155" s="4">
        <v>0</v>
      </c>
      <c r="O155" s="27"/>
      <c r="P155" s="10">
        <f t="shared" si="35"/>
        <v>0</v>
      </c>
      <c r="Q155" s="10"/>
    </row>
    <row r="156" spans="2:17">
      <c r="B156" s="121"/>
      <c r="C156" s="99" t="s">
        <v>19</v>
      </c>
      <c r="D156" s="11"/>
      <c r="G156" s="4"/>
      <c r="H156" s="27"/>
      <c r="I156" s="10"/>
      <c r="J156" s="216"/>
      <c r="K156" s="11"/>
      <c r="N156" s="4"/>
      <c r="O156" s="27"/>
      <c r="P156" s="10"/>
      <c r="Q156" s="10"/>
    </row>
    <row r="157" spans="2:17" ht="15.95">
      <c r="B157" s="122" t="s">
        <v>51</v>
      </c>
      <c r="C157" s="123" t="s">
        <v>39</v>
      </c>
      <c r="D157" s="123"/>
      <c r="E157" s="123"/>
      <c r="F157" s="123"/>
      <c r="G157" s="123"/>
      <c r="H157" s="124"/>
      <c r="I157" s="124">
        <f>+SUM(I144:I150,I152:I156)</f>
        <v>0</v>
      </c>
      <c r="J157" s="217">
        <f>SUM(J143+J151)</f>
        <v>0</v>
      </c>
      <c r="K157" s="123"/>
      <c r="L157" s="123"/>
      <c r="M157" s="123"/>
      <c r="N157" s="123"/>
      <c r="O157" s="124"/>
      <c r="P157" s="124">
        <f>+SUM(P144:P150,P152:P156)</f>
        <v>0</v>
      </c>
      <c r="Q157" s="124">
        <f>SUM(Q143+Q151)</f>
        <v>0</v>
      </c>
    </row>
    <row r="158" spans="2:17" ht="15.95">
      <c r="B158" s="3"/>
      <c r="C158" s="3"/>
      <c r="D158" s="3"/>
      <c r="E158" s="3"/>
      <c r="F158" s="3"/>
      <c r="G158" s="3"/>
      <c r="H158" s="112"/>
      <c r="I158" s="112"/>
      <c r="J158" s="218"/>
      <c r="K158" s="3"/>
      <c r="L158" s="3"/>
      <c r="M158" s="3"/>
      <c r="N158" s="3"/>
      <c r="O158" s="112"/>
      <c r="P158" s="112"/>
      <c r="Q158" s="112"/>
    </row>
    <row r="159" spans="2:17" ht="15.95">
      <c r="B159" s="117" t="s">
        <v>52</v>
      </c>
      <c r="C159" s="126" t="s">
        <v>53</v>
      </c>
      <c r="D159" s="118"/>
      <c r="E159" s="118"/>
      <c r="F159" s="118"/>
      <c r="G159" s="118"/>
      <c r="H159" s="118"/>
      <c r="I159" s="119"/>
      <c r="J159" s="214"/>
      <c r="K159" s="118"/>
      <c r="L159" s="118"/>
      <c r="M159" s="118"/>
      <c r="N159" s="118"/>
      <c r="O159" s="118"/>
      <c r="P159" s="119"/>
      <c r="Q159" s="119"/>
    </row>
    <row r="160" spans="2:17" ht="15.95">
      <c r="B160" s="120"/>
      <c r="C160" s="75" t="s">
        <v>12</v>
      </c>
      <c r="D160" s="28"/>
      <c r="E160" s="28"/>
      <c r="F160" s="28"/>
      <c r="G160" s="28"/>
      <c r="H160" s="28"/>
      <c r="I160" s="116">
        <f>SUM(I161:I166)</f>
        <v>0</v>
      </c>
      <c r="J160" s="215">
        <v>0</v>
      </c>
      <c r="K160" s="28"/>
      <c r="L160" s="28"/>
      <c r="M160" s="28"/>
      <c r="N160" s="28"/>
      <c r="O160" s="28"/>
      <c r="P160" s="116">
        <f>SUM(P161:P166)</f>
        <v>0</v>
      </c>
      <c r="Q160" s="164">
        <v>0</v>
      </c>
    </row>
    <row r="161" spans="2:17">
      <c r="B161" s="121"/>
      <c r="C161" s="99" t="s">
        <v>13</v>
      </c>
      <c r="D161" s="4"/>
      <c r="F161" s="22"/>
      <c r="G161" s="4">
        <v>0</v>
      </c>
      <c r="H161" s="27"/>
      <c r="I161" s="10">
        <f t="shared" ref="I161:I166" si="36">+IF(H161=2027,E161*G161,0)</f>
        <v>0</v>
      </c>
      <c r="J161" s="216"/>
      <c r="K161" s="4"/>
      <c r="M161" s="22"/>
      <c r="N161" s="4">
        <v>0</v>
      </c>
      <c r="O161" s="27"/>
      <c r="P161" s="10">
        <f t="shared" ref="P161:P166" si="37">+IF(O161=2027,L161*N161,0)</f>
        <v>0</v>
      </c>
      <c r="Q161" s="10"/>
    </row>
    <row r="162" spans="2:17">
      <c r="B162" s="121"/>
      <c r="C162" s="99" t="s">
        <v>14</v>
      </c>
      <c r="D162" s="4"/>
      <c r="F162" s="22"/>
      <c r="G162" s="4">
        <v>0</v>
      </c>
      <c r="H162" s="27"/>
      <c r="I162" s="10">
        <f t="shared" si="36"/>
        <v>0</v>
      </c>
      <c r="J162" s="216"/>
      <c r="K162" s="4"/>
      <c r="M162" s="22"/>
      <c r="N162" s="4">
        <v>0</v>
      </c>
      <c r="O162" s="27"/>
      <c r="P162" s="10">
        <f t="shared" si="37"/>
        <v>0</v>
      </c>
      <c r="Q162" s="10"/>
    </row>
    <row r="163" spans="2:17">
      <c r="B163" s="121"/>
      <c r="C163" s="99" t="s">
        <v>15</v>
      </c>
      <c r="D163" s="4"/>
      <c r="F163" s="22"/>
      <c r="G163" s="4">
        <v>0</v>
      </c>
      <c r="H163" s="27"/>
      <c r="I163" s="10">
        <f t="shared" si="36"/>
        <v>0</v>
      </c>
      <c r="J163" s="216"/>
      <c r="K163" s="4"/>
      <c r="M163" s="22"/>
      <c r="N163" s="4">
        <v>0</v>
      </c>
      <c r="O163" s="27"/>
      <c r="P163" s="10">
        <f t="shared" si="37"/>
        <v>0</v>
      </c>
      <c r="Q163" s="10"/>
    </row>
    <row r="164" spans="2:17">
      <c r="B164" s="121"/>
      <c r="C164" s="99" t="s">
        <v>16</v>
      </c>
      <c r="D164" s="4"/>
      <c r="F164" s="22"/>
      <c r="G164" s="4">
        <v>0</v>
      </c>
      <c r="H164" s="27"/>
      <c r="I164" s="10">
        <f t="shared" si="36"/>
        <v>0</v>
      </c>
      <c r="J164" s="216"/>
      <c r="K164" s="4"/>
      <c r="M164" s="22"/>
      <c r="N164" s="4">
        <v>0</v>
      </c>
      <c r="O164" s="27"/>
      <c r="P164" s="10">
        <f t="shared" si="37"/>
        <v>0</v>
      </c>
      <c r="Q164" s="10"/>
    </row>
    <row r="165" spans="2:17">
      <c r="B165" s="121"/>
      <c r="C165" s="99" t="s">
        <v>17</v>
      </c>
      <c r="D165" s="4"/>
      <c r="F165" s="22"/>
      <c r="G165" s="4">
        <v>0</v>
      </c>
      <c r="H165" s="27"/>
      <c r="I165" s="10">
        <f t="shared" si="36"/>
        <v>0</v>
      </c>
      <c r="J165" s="216"/>
      <c r="K165" s="4"/>
      <c r="M165" s="22"/>
      <c r="N165" s="4">
        <v>0</v>
      </c>
      <c r="O165" s="27"/>
      <c r="P165" s="10">
        <f t="shared" si="37"/>
        <v>0</v>
      </c>
      <c r="Q165" s="10"/>
    </row>
    <row r="166" spans="2:17">
      <c r="B166" s="121"/>
      <c r="C166" s="99" t="s">
        <v>18</v>
      </c>
      <c r="D166" s="4"/>
      <c r="F166" s="22"/>
      <c r="G166" s="4">
        <v>0</v>
      </c>
      <c r="H166" s="27"/>
      <c r="I166" s="10">
        <f t="shared" si="36"/>
        <v>0</v>
      </c>
      <c r="J166" s="216"/>
      <c r="K166" s="4"/>
      <c r="M166" s="22"/>
      <c r="N166" s="4">
        <v>0</v>
      </c>
      <c r="O166" s="27"/>
      <c r="P166" s="10">
        <f t="shared" si="37"/>
        <v>0</v>
      </c>
      <c r="Q166" s="10"/>
    </row>
    <row r="167" spans="2:17">
      <c r="B167" s="121"/>
      <c r="C167" s="99" t="s">
        <v>19</v>
      </c>
      <c r="D167" s="4"/>
      <c r="F167" s="22"/>
      <c r="G167" s="4"/>
      <c r="H167" s="27"/>
      <c r="I167" s="10"/>
      <c r="J167" s="216"/>
      <c r="K167" s="4"/>
      <c r="M167" s="22"/>
      <c r="N167" s="4"/>
      <c r="O167" s="27"/>
      <c r="P167" s="10"/>
      <c r="Q167" s="10"/>
    </row>
    <row r="168" spans="2:17">
      <c r="B168" s="120"/>
      <c r="C168" s="113" t="s">
        <v>20</v>
      </c>
      <c r="D168" s="26"/>
      <c r="E168" s="25"/>
      <c r="F168" s="114"/>
      <c r="G168" s="26"/>
      <c r="H168" s="115"/>
      <c r="I168" s="116">
        <f>SUM(I169:I172)</f>
        <v>0</v>
      </c>
      <c r="J168" s="215">
        <v>0</v>
      </c>
      <c r="K168" s="26"/>
      <c r="L168" s="25"/>
      <c r="M168" s="114"/>
      <c r="N168" s="26"/>
      <c r="O168" s="115"/>
      <c r="P168" s="116">
        <f>SUM(P169:P172)</f>
        <v>0</v>
      </c>
      <c r="Q168" s="164">
        <v>0</v>
      </c>
    </row>
    <row r="169" spans="2:17">
      <c r="B169" s="121"/>
      <c r="C169" s="99" t="s">
        <v>21</v>
      </c>
      <c r="D169" s="11"/>
      <c r="G169" s="4">
        <v>0</v>
      </c>
      <c r="H169" s="27"/>
      <c r="I169" s="10">
        <f t="shared" ref="I169:I172" si="38">+IF(H169=2027,E169*G169,0)</f>
        <v>0</v>
      </c>
      <c r="J169" s="216"/>
      <c r="K169" s="11"/>
      <c r="N169" s="4">
        <v>0</v>
      </c>
      <c r="O169" s="27"/>
      <c r="P169" s="10">
        <f t="shared" ref="P169:P172" si="39">+IF(O169=2027,L169*N169,0)</f>
        <v>0</v>
      </c>
      <c r="Q169" s="10"/>
    </row>
    <row r="170" spans="2:17">
      <c r="B170" s="121"/>
      <c r="C170" s="99" t="s">
        <v>22</v>
      </c>
      <c r="D170" s="11"/>
      <c r="G170" s="4">
        <v>0</v>
      </c>
      <c r="H170" s="27"/>
      <c r="I170" s="10">
        <f t="shared" si="38"/>
        <v>0</v>
      </c>
      <c r="J170" s="216"/>
      <c r="K170" s="11"/>
      <c r="N170" s="4">
        <v>0</v>
      </c>
      <c r="O170" s="27"/>
      <c r="P170" s="10">
        <f t="shared" si="39"/>
        <v>0</v>
      </c>
      <c r="Q170" s="10"/>
    </row>
    <row r="171" spans="2:17">
      <c r="B171" s="121"/>
      <c r="C171" s="99" t="s">
        <v>23</v>
      </c>
      <c r="D171" s="11"/>
      <c r="G171" s="4">
        <v>0</v>
      </c>
      <c r="H171" s="27"/>
      <c r="I171" s="10">
        <f t="shared" si="38"/>
        <v>0</v>
      </c>
      <c r="J171" s="216"/>
      <c r="K171" s="11"/>
      <c r="N171" s="4">
        <v>0</v>
      </c>
      <c r="O171" s="27"/>
      <c r="P171" s="10">
        <f t="shared" si="39"/>
        <v>0</v>
      </c>
      <c r="Q171" s="10"/>
    </row>
    <row r="172" spans="2:17">
      <c r="B172" s="121"/>
      <c r="C172" s="99" t="s">
        <v>24</v>
      </c>
      <c r="D172" s="11"/>
      <c r="G172" s="4">
        <v>0</v>
      </c>
      <c r="H172" s="27"/>
      <c r="I172" s="10">
        <f t="shared" si="38"/>
        <v>0</v>
      </c>
      <c r="J172" s="216"/>
      <c r="K172" s="11"/>
      <c r="N172" s="4">
        <v>0</v>
      </c>
      <c r="O172" s="27"/>
      <c r="P172" s="10">
        <f t="shared" si="39"/>
        <v>0</v>
      </c>
      <c r="Q172" s="10"/>
    </row>
    <row r="173" spans="2:17">
      <c r="B173" s="121"/>
      <c r="C173" s="99" t="s">
        <v>19</v>
      </c>
      <c r="D173" s="11"/>
      <c r="G173" s="4"/>
      <c r="H173" s="27"/>
      <c r="I173" s="10"/>
      <c r="J173" s="216"/>
      <c r="K173" s="11"/>
      <c r="N173" s="4"/>
      <c r="O173" s="27"/>
      <c r="P173" s="10"/>
      <c r="Q173" s="10"/>
    </row>
    <row r="174" spans="2:17" ht="15.95">
      <c r="B174" s="122" t="s">
        <v>54</v>
      </c>
      <c r="C174" s="123" t="s">
        <v>39</v>
      </c>
      <c r="D174" s="123"/>
      <c r="E174" s="123"/>
      <c r="F174" s="123"/>
      <c r="G174" s="123"/>
      <c r="H174" s="124"/>
      <c r="I174" s="124">
        <f>+SUM(I161:I167,I169:I173)</f>
        <v>0</v>
      </c>
      <c r="J174" s="217">
        <f>SUM(J160+J168)</f>
        <v>0</v>
      </c>
      <c r="K174" s="123"/>
      <c r="L174" s="123"/>
      <c r="M174" s="123"/>
      <c r="N174" s="123"/>
      <c r="O174" s="124"/>
      <c r="P174" s="124">
        <f>+SUM(P161:P167,P169:P173)</f>
        <v>0</v>
      </c>
      <c r="Q174" s="124">
        <f>SUM(Q160+Q168)</f>
        <v>0</v>
      </c>
    </row>
    <row r="175" spans="2:17" ht="15.95">
      <c r="B175" s="3"/>
      <c r="C175" s="3"/>
      <c r="D175" s="3"/>
      <c r="E175" s="3"/>
      <c r="F175" s="3"/>
      <c r="G175" s="3"/>
      <c r="H175" s="112"/>
      <c r="I175" s="112"/>
      <c r="J175" s="218"/>
      <c r="K175" s="3"/>
      <c r="L175" s="3"/>
      <c r="M175" s="3"/>
      <c r="N175" s="3"/>
      <c r="O175" s="112"/>
      <c r="P175" s="112"/>
      <c r="Q175" s="112"/>
    </row>
    <row r="176" spans="2:17" ht="15.95">
      <c r="B176" s="3"/>
      <c r="C176" s="3"/>
      <c r="D176" s="3"/>
      <c r="E176" s="3"/>
      <c r="F176" s="3"/>
      <c r="G176" s="3"/>
      <c r="H176" s="112"/>
      <c r="I176" s="112"/>
      <c r="J176" s="218"/>
      <c r="K176" s="3"/>
      <c r="L176" s="3"/>
      <c r="M176" s="3"/>
      <c r="N176" s="3"/>
      <c r="O176" s="112"/>
      <c r="P176" s="112"/>
      <c r="Q176" s="112"/>
    </row>
    <row r="177" spans="2:17" ht="15.95">
      <c r="B177" s="3"/>
      <c r="C177" s="3"/>
      <c r="D177" s="3"/>
      <c r="E177" s="3"/>
      <c r="F177" s="3"/>
      <c r="G177" s="3"/>
      <c r="H177" s="112"/>
      <c r="I177" s="112"/>
      <c r="J177" s="218"/>
      <c r="K177" s="3"/>
      <c r="L177" s="3"/>
      <c r="M177" s="3"/>
      <c r="N177" s="3"/>
      <c r="O177" s="112"/>
      <c r="P177" s="112"/>
      <c r="Q177" s="112"/>
    </row>
    <row r="178" spans="2:17" ht="32.1" customHeight="1">
      <c r="B178" s="253" t="s">
        <v>55</v>
      </c>
      <c r="C178" s="253"/>
      <c r="D178" s="253"/>
      <c r="E178" s="253"/>
      <c r="F178" s="253"/>
      <c r="G178" s="253"/>
      <c r="H178" s="253"/>
      <c r="I178" s="253"/>
      <c r="J178" s="211"/>
      <c r="K178" s="250"/>
      <c r="L178" s="250"/>
      <c r="M178" s="250"/>
      <c r="N178" s="250"/>
      <c r="O178" s="250"/>
      <c r="P178" s="250"/>
      <c r="Q178" s="250"/>
    </row>
    <row r="179" spans="2:17">
      <c r="J179" s="165"/>
      <c r="K179"/>
    </row>
    <row r="180" spans="2:17" ht="15.95">
      <c r="B180" s="76" t="s">
        <v>56</v>
      </c>
      <c r="C180" s="29"/>
      <c r="D180" s="29"/>
      <c r="E180" s="29"/>
      <c r="F180" s="29"/>
      <c r="G180" s="29"/>
      <c r="H180" s="29"/>
      <c r="I180" s="30">
        <v>2027</v>
      </c>
      <c r="J180" s="219"/>
      <c r="K180" s="29"/>
      <c r="L180" s="29"/>
      <c r="M180" s="29"/>
      <c r="N180" s="29"/>
      <c r="O180" s="29"/>
      <c r="P180" s="30">
        <v>2027</v>
      </c>
      <c r="Q180" s="30"/>
    </row>
    <row r="181" spans="2:17">
      <c r="B181" s="34" t="s">
        <v>57</v>
      </c>
      <c r="C181" s="34"/>
      <c r="D181" s="34"/>
      <c r="E181" s="34"/>
      <c r="F181" s="34"/>
      <c r="G181" s="34"/>
      <c r="H181" s="34"/>
      <c r="I181" s="38" t="s">
        <v>9</v>
      </c>
      <c r="J181" s="174"/>
      <c r="K181" s="34"/>
      <c r="L181" s="34"/>
      <c r="M181" s="34"/>
      <c r="N181" s="34"/>
      <c r="O181" s="34"/>
      <c r="P181" s="38" t="s">
        <v>9</v>
      </c>
      <c r="Q181" s="38"/>
    </row>
    <row r="182" spans="2:17">
      <c r="B182" s="34"/>
      <c r="C182" s="34"/>
      <c r="D182" s="34"/>
      <c r="E182" s="34"/>
      <c r="F182" s="34"/>
      <c r="G182" s="34"/>
      <c r="H182" s="34"/>
      <c r="I182" s="38"/>
      <c r="J182" s="174"/>
      <c r="K182" s="34"/>
      <c r="L182" s="34"/>
      <c r="M182" s="34"/>
      <c r="N182" s="34"/>
      <c r="O182" s="34"/>
      <c r="P182" s="38"/>
      <c r="Q182" s="38"/>
    </row>
    <row r="183" spans="2:17" ht="15.95">
      <c r="B183" s="31" t="s">
        <v>58</v>
      </c>
      <c r="C183" s="31"/>
      <c r="D183" s="31"/>
      <c r="E183" s="31"/>
      <c r="F183" s="227"/>
      <c r="G183" s="31"/>
      <c r="H183" s="31"/>
      <c r="I183" s="32">
        <f>I7+I24+I41+I58+I75+I92+I109+I126+I143+I160</f>
        <v>0</v>
      </c>
      <c r="J183" s="220"/>
      <c r="K183" s="31"/>
      <c r="L183" s="31"/>
      <c r="M183" s="227"/>
      <c r="N183" s="31"/>
      <c r="O183" s="31"/>
      <c r="P183" s="32">
        <f>P7+P24+P41+P58+P75+P92+P109+P126+P143+P160</f>
        <v>0</v>
      </c>
      <c r="Q183" s="32"/>
    </row>
    <row r="184" spans="2:17" ht="15.95">
      <c r="B184" s="13" t="s">
        <v>59</v>
      </c>
      <c r="C184" s="34"/>
      <c r="D184" s="34"/>
      <c r="E184" s="13"/>
      <c r="F184" s="228"/>
      <c r="G184" s="13"/>
      <c r="H184" s="13"/>
      <c r="I184" s="14"/>
      <c r="J184" s="221"/>
      <c r="K184" s="34"/>
      <c r="L184" s="13"/>
      <c r="M184" s="228"/>
      <c r="N184" s="13"/>
      <c r="O184" s="13"/>
      <c r="P184" s="14"/>
      <c r="Q184" s="14"/>
    </row>
    <row r="185" spans="2:17">
      <c r="B185" s="34"/>
      <c r="C185" s="34" t="s">
        <v>60</v>
      </c>
      <c r="D185" s="34"/>
      <c r="E185" s="34"/>
      <c r="F185" s="34"/>
      <c r="G185" s="34"/>
      <c r="H185" s="34"/>
      <c r="I185" s="36">
        <f t="shared" ref="I185:I190" si="40">0+SUMIF($D$8:$D$178,C185,I$8:I$178)</f>
        <v>0</v>
      </c>
      <c r="J185" s="169"/>
      <c r="K185" s="34"/>
      <c r="L185" s="34"/>
      <c r="M185" s="34"/>
      <c r="N185" s="34"/>
      <c r="O185" s="34"/>
      <c r="P185" s="36">
        <f t="shared" ref="P185:P190" si="41">0+SUMIF($K$8:$K$178,C185,P$8:P$178)</f>
        <v>0</v>
      </c>
      <c r="Q185" s="36"/>
    </row>
    <row r="186" spans="2:17">
      <c r="B186" s="34"/>
      <c r="C186" s="34" t="s">
        <v>61</v>
      </c>
      <c r="D186" s="34"/>
      <c r="E186" s="34"/>
      <c r="F186" s="34"/>
      <c r="G186" s="34"/>
      <c r="H186" s="34"/>
      <c r="I186" s="36">
        <f t="shared" si="40"/>
        <v>0</v>
      </c>
      <c r="J186" s="169"/>
      <c r="K186" s="34"/>
      <c r="L186" s="34"/>
      <c r="M186" s="34"/>
      <c r="N186" s="34"/>
      <c r="O186" s="34"/>
      <c r="P186" s="36">
        <f t="shared" si="41"/>
        <v>0</v>
      </c>
      <c r="Q186" s="36"/>
    </row>
    <row r="187" spans="2:17">
      <c r="B187" s="34"/>
      <c r="C187" s="34" t="s">
        <v>62</v>
      </c>
      <c r="D187" s="34"/>
      <c r="E187" s="34"/>
      <c r="F187" s="34"/>
      <c r="G187" s="34"/>
      <c r="H187" s="34"/>
      <c r="I187" s="36">
        <f t="shared" si="40"/>
        <v>0</v>
      </c>
      <c r="J187" s="169"/>
      <c r="K187" s="34"/>
      <c r="L187" s="34"/>
      <c r="M187" s="34"/>
      <c r="N187" s="34"/>
      <c r="O187" s="34"/>
      <c r="P187" s="36">
        <f t="shared" si="41"/>
        <v>0</v>
      </c>
      <c r="Q187" s="36"/>
    </row>
    <row r="188" spans="2:17">
      <c r="B188" s="34"/>
      <c r="C188" s="34" t="s">
        <v>63</v>
      </c>
      <c r="D188" s="34"/>
      <c r="E188" s="34"/>
      <c r="F188" s="34"/>
      <c r="G188" s="34"/>
      <c r="H188" s="34"/>
      <c r="I188" s="36">
        <f t="shared" si="40"/>
        <v>0</v>
      </c>
      <c r="J188" s="169"/>
      <c r="K188" s="34"/>
      <c r="L188" s="34"/>
      <c r="M188" s="34"/>
      <c r="N188" s="34"/>
      <c r="O188" s="34"/>
      <c r="P188" s="36">
        <f t="shared" si="41"/>
        <v>0</v>
      </c>
      <c r="Q188" s="36"/>
    </row>
    <row r="189" spans="2:17">
      <c r="B189" s="34"/>
      <c r="C189" s="34" t="s">
        <v>64</v>
      </c>
      <c r="D189" s="34"/>
      <c r="E189" s="34"/>
      <c r="F189" s="34"/>
      <c r="G189" s="34"/>
      <c r="H189" s="34"/>
      <c r="I189" s="36">
        <f t="shared" si="40"/>
        <v>0</v>
      </c>
      <c r="J189" s="169"/>
      <c r="K189" s="34"/>
      <c r="L189" s="34"/>
      <c r="M189" s="34"/>
      <c r="N189" s="34"/>
      <c r="O189" s="34"/>
      <c r="P189" s="36">
        <f t="shared" si="41"/>
        <v>0</v>
      </c>
      <c r="Q189" s="36"/>
    </row>
    <row r="190" spans="2:17">
      <c r="B190" s="39"/>
      <c r="C190" s="39" t="s">
        <v>65</v>
      </c>
      <c r="D190" s="39"/>
      <c r="E190" s="39"/>
      <c r="F190" s="39"/>
      <c r="G190" s="39"/>
      <c r="H190" s="39"/>
      <c r="I190" s="36">
        <f t="shared" si="40"/>
        <v>0</v>
      </c>
      <c r="J190" s="169"/>
      <c r="K190" s="39"/>
      <c r="L190" s="39"/>
      <c r="M190" s="39"/>
      <c r="N190" s="39"/>
      <c r="O190" s="39"/>
      <c r="P190" s="36">
        <f t="shared" si="41"/>
        <v>0</v>
      </c>
      <c r="Q190" s="36"/>
    </row>
    <row r="191" spans="2:17">
      <c r="B191" s="23"/>
      <c r="C191" s="208" t="s">
        <v>66</v>
      </c>
      <c r="D191" s="208"/>
      <c r="E191" s="209"/>
      <c r="F191" s="209"/>
      <c r="G191" s="209"/>
      <c r="H191" s="209"/>
      <c r="I191" s="210">
        <f>SUM(I185:I190)</f>
        <v>0</v>
      </c>
      <c r="J191" s="222"/>
      <c r="K191" s="208"/>
      <c r="L191" s="209"/>
      <c r="M191" s="209"/>
      <c r="N191" s="209"/>
      <c r="O191" s="209"/>
      <c r="P191" s="74">
        <f>SUM(P185:P190)</f>
        <v>0</v>
      </c>
      <c r="Q191" s="176"/>
    </row>
    <row r="192" spans="2:17">
      <c r="K192"/>
    </row>
    <row r="193" spans="11:11">
      <c r="K193"/>
    </row>
    <row r="194" spans="11:11">
      <c r="K194"/>
    </row>
    <row r="195" spans="11:11">
      <c r="K195"/>
    </row>
    <row r="196" spans="11:11">
      <c r="K196"/>
    </row>
    <row r="197" spans="11:11">
      <c r="K197"/>
    </row>
    <row r="198" spans="11:11">
      <c r="K198"/>
    </row>
    <row r="199" spans="11:11">
      <c r="K199"/>
    </row>
    <row r="200" spans="11:11">
      <c r="K200"/>
    </row>
    <row r="201" spans="11:11">
      <c r="K201"/>
    </row>
    <row r="202" spans="11:11">
      <c r="K202"/>
    </row>
    <row r="203" spans="11:11">
      <c r="K203"/>
    </row>
    <row r="204" spans="11:11">
      <c r="K204"/>
    </row>
    <row r="205" spans="11:11">
      <c r="K205"/>
    </row>
    <row r="206" spans="11:11">
      <c r="K206"/>
    </row>
    <row r="207" spans="11:11">
      <c r="K207"/>
    </row>
    <row r="208" spans="11:11">
      <c r="K208"/>
    </row>
    <row r="209" spans="11:11">
      <c r="K209"/>
    </row>
    <row r="210" spans="11:11">
      <c r="K210"/>
    </row>
    <row r="211" spans="11:11">
      <c r="K211"/>
    </row>
    <row r="212" spans="11:11">
      <c r="K212"/>
    </row>
    <row r="213" spans="11:11">
      <c r="K213"/>
    </row>
    <row r="214" spans="11:11">
      <c r="K214"/>
    </row>
    <row r="215" spans="11:11">
      <c r="K215"/>
    </row>
    <row r="216" spans="11:11">
      <c r="K216"/>
    </row>
    <row r="217" spans="11:11">
      <c r="K217"/>
    </row>
    <row r="218" spans="11:11">
      <c r="K218"/>
    </row>
    <row r="219" spans="11:11">
      <c r="K219"/>
    </row>
    <row r="220" spans="11:11">
      <c r="K220"/>
    </row>
    <row r="221" spans="11:11">
      <c r="K221"/>
    </row>
    <row r="222" spans="11:11">
      <c r="K222"/>
    </row>
    <row r="223" spans="11:11">
      <c r="K223"/>
    </row>
    <row r="224" spans="11:11">
      <c r="K224"/>
    </row>
    <row r="225" spans="11:11">
      <c r="K225"/>
    </row>
    <row r="226" spans="11:11">
      <c r="K226"/>
    </row>
    <row r="227" spans="11:11">
      <c r="K227"/>
    </row>
    <row r="228" spans="11:11">
      <c r="K228"/>
    </row>
    <row r="229" spans="11:11">
      <c r="K229"/>
    </row>
    <row r="230" spans="11:11">
      <c r="K230"/>
    </row>
    <row r="231" spans="11:11">
      <c r="K231"/>
    </row>
    <row r="232" spans="11:11">
      <c r="K232"/>
    </row>
    <row r="233" spans="11:11">
      <c r="K233"/>
    </row>
    <row r="234" spans="11:11">
      <c r="K234"/>
    </row>
    <row r="235" spans="11:11">
      <c r="K235"/>
    </row>
    <row r="236" spans="11:11">
      <c r="K236"/>
    </row>
    <row r="237" spans="11:11">
      <c r="K237"/>
    </row>
    <row r="238" spans="11:11">
      <c r="K238"/>
    </row>
    <row r="239" spans="11:11">
      <c r="K239"/>
    </row>
    <row r="240" spans="11:11">
      <c r="K240"/>
    </row>
    <row r="241" spans="11:11">
      <c r="K241"/>
    </row>
    <row r="242" spans="11:11">
      <c r="K242"/>
    </row>
    <row r="243" spans="11:11">
      <c r="K243"/>
    </row>
    <row r="244" spans="11:11">
      <c r="K244"/>
    </row>
    <row r="245" spans="11:11">
      <c r="K245"/>
    </row>
    <row r="246" spans="11:11">
      <c r="K246"/>
    </row>
    <row r="247" spans="11:11">
      <c r="K247"/>
    </row>
    <row r="248" spans="11:11">
      <c r="K248"/>
    </row>
    <row r="249" spans="11:11">
      <c r="K249"/>
    </row>
    <row r="250" spans="11:11">
      <c r="K250"/>
    </row>
    <row r="251" spans="11:11">
      <c r="K251"/>
    </row>
    <row r="252" spans="11:11">
      <c r="K252"/>
    </row>
    <row r="253" spans="11:11">
      <c r="K253"/>
    </row>
    <row r="254" spans="11:11">
      <c r="K254"/>
    </row>
    <row r="255" spans="11:11">
      <c r="K255"/>
    </row>
    <row r="256" spans="11:11">
      <c r="K256"/>
    </row>
    <row r="257" spans="11:11">
      <c r="K257"/>
    </row>
    <row r="258" spans="11:11">
      <c r="K258"/>
    </row>
    <row r="259" spans="11:11">
      <c r="K259"/>
    </row>
    <row r="260" spans="11:11">
      <c r="K260"/>
    </row>
    <row r="261" spans="11:11">
      <c r="K261"/>
    </row>
    <row r="262" spans="11:11">
      <c r="K262"/>
    </row>
    <row r="263" spans="11:11">
      <c r="K263"/>
    </row>
    <row r="264" spans="11:11">
      <c r="K264"/>
    </row>
    <row r="265" spans="11:11">
      <c r="K265"/>
    </row>
    <row r="266" spans="11:11">
      <c r="K266"/>
    </row>
    <row r="267" spans="11:11">
      <c r="K267"/>
    </row>
    <row r="268" spans="11:11">
      <c r="K268"/>
    </row>
    <row r="269" spans="11:11">
      <c r="K269"/>
    </row>
    <row r="270" spans="11:11">
      <c r="K270"/>
    </row>
    <row r="271" spans="11:11">
      <c r="K271"/>
    </row>
    <row r="272" spans="11:11">
      <c r="K272"/>
    </row>
    <row r="273" spans="11:11">
      <c r="K273"/>
    </row>
    <row r="274" spans="11:11">
      <c r="K274"/>
    </row>
    <row r="275" spans="11:11">
      <c r="K275"/>
    </row>
    <row r="276" spans="11:11">
      <c r="K276"/>
    </row>
    <row r="277" spans="11:11">
      <c r="K277"/>
    </row>
    <row r="278" spans="11:11">
      <c r="K278"/>
    </row>
    <row r="279" spans="11:11">
      <c r="K279"/>
    </row>
    <row r="280" spans="11:11">
      <c r="K280"/>
    </row>
    <row r="281" spans="11:11">
      <c r="K281"/>
    </row>
    <row r="282" spans="11:11">
      <c r="K282"/>
    </row>
    <row r="283" spans="11:11">
      <c r="K283"/>
    </row>
    <row r="284" spans="11:11">
      <c r="K284"/>
    </row>
    <row r="285" spans="11:11">
      <c r="K285"/>
    </row>
    <row r="286" spans="11:11">
      <c r="K286"/>
    </row>
    <row r="287" spans="11:11">
      <c r="K287"/>
    </row>
    <row r="288" spans="11:11">
      <c r="K288"/>
    </row>
    <row r="289" spans="11:11">
      <c r="K289"/>
    </row>
    <row r="290" spans="11:11">
      <c r="K290"/>
    </row>
    <row r="291" spans="11:11">
      <c r="K291"/>
    </row>
    <row r="292" spans="11:11">
      <c r="K292"/>
    </row>
    <row r="293" spans="11:11">
      <c r="K293"/>
    </row>
    <row r="294" spans="11:11">
      <c r="K294"/>
    </row>
    <row r="295" spans="11:11">
      <c r="K295"/>
    </row>
    <row r="296" spans="11:11">
      <c r="K296"/>
    </row>
    <row r="297" spans="11:11">
      <c r="K297"/>
    </row>
    <row r="298" spans="11:11">
      <c r="K298"/>
    </row>
    <row r="299" spans="11:11">
      <c r="K299"/>
    </row>
    <row r="300" spans="11:11">
      <c r="K300"/>
    </row>
    <row r="301" spans="11:11">
      <c r="K301"/>
    </row>
    <row r="302" spans="11:11">
      <c r="K302"/>
    </row>
    <row r="303" spans="11:11">
      <c r="K303"/>
    </row>
    <row r="304" spans="11:11">
      <c r="K304"/>
    </row>
    <row r="305" spans="11:11">
      <c r="K305"/>
    </row>
    <row r="306" spans="11:11">
      <c r="K306"/>
    </row>
    <row r="307" spans="11:11">
      <c r="K307"/>
    </row>
    <row r="308" spans="11:11">
      <c r="K308"/>
    </row>
    <row r="309" spans="11:11">
      <c r="K309"/>
    </row>
    <row r="310" spans="11:11">
      <c r="K310"/>
    </row>
    <row r="311" spans="11:11">
      <c r="K311"/>
    </row>
    <row r="312" spans="11:11">
      <c r="K312"/>
    </row>
    <row r="313" spans="11:11">
      <c r="K313"/>
    </row>
    <row r="314" spans="11:11">
      <c r="K314"/>
    </row>
    <row r="315" spans="11:11">
      <c r="K315"/>
    </row>
    <row r="316" spans="11:11">
      <c r="K316"/>
    </row>
    <row r="317" spans="11:11">
      <c r="K317"/>
    </row>
    <row r="318" spans="11:11">
      <c r="K318"/>
    </row>
    <row r="319" spans="11:11">
      <c r="K319"/>
    </row>
    <row r="320" spans="11:11">
      <c r="K320"/>
    </row>
    <row r="321" spans="11:11">
      <c r="K321"/>
    </row>
    <row r="322" spans="11:11">
      <c r="K322"/>
    </row>
  </sheetData>
  <dataConsolidate/>
  <mergeCells count="2">
    <mergeCell ref="B178:I178"/>
    <mergeCell ref="B2:I2"/>
  </mergeCells>
  <phoneticPr fontId="13" type="noConversion"/>
  <dataValidations count="8">
    <dataValidation type="list" allowBlank="1" showInputMessage="1" showErrorMessage="1" sqref="H134 H168 H151 O134 O168 O151" xr:uid="{0217AFDF-B60B-E24A-8952-4AA141D34EC9}">
      <formula1>"2021,2022"</formula1>
    </dataValidation>
    <dataValidation type="list" allowBlank="1" showInputMessage="1" showErrorMessage="1" sqref="F8:F15 F25:F32 F42:F49 F59:F66 F76:F83 F110:F117 F93:F100 F127:F134 F144:F151 F161:F168 M8:M15 M25:M32 M42:M49 M59:M66 M76:M83 M110:M117 M93:M100 M127:M134 M144:M151 M161:M168" xr:uid="{00000000-0002-0000-0000-000000000000}">
      <formula1>"fte, uren"</formula1>
    </dataValidation>
    <dataValidation type="list" allowBlank="1" showInputMessage="1" showErrorMessage="1" sqref="K151 D15 D32 D49 D66 D100 D83 D117 D134 D151 D168 K15 K32 K49 K66 K100 K83 K117 K134 K168" xr:uid="{F2C53701-68CD-FD43-B5DE-A7898296B096}">
      <formula1>"vast contract,tijdelijk contract,inhuur derden,stagiaires,vrijwilligers"</formula1>
    </dataValidation>
    <dataValidation type="list" allowBlank="1" showInputMessage="1" showErrorMessage="1" sqref="H49 H117 O49 O117" xr:uid="{08F267DB-A1EC-E443-A80A-E04362E89BFC}">
      <formula1>"2024"</formula1>
    </dataValidation>
    <dataValidation type="list" allowBlank="1" showInputMessage="1" showErrorMessage="1" sqref="I5 P5" xr:uid="{02063A94-2AB0-431D-8ACD-0DAC8DAA6F77}">
      <formula1>"incl. BTW,ex. BTW"</formula1>
    </dataValidation>
    <dataValidation type="list" allowBlank="1" showInputMessage="1" showErrorMessage="1" sqref="H134 H15 H32 H49 H66 H83 H100 H117 O134 O15 O32 O49 O66 O83 O100 O117" xr:uid="{E51BBADB-EC01-1A4D-8D29-C23670085065}">
      <formula1>"2025"</formula1>
    </dataValidation>
    <dataValidation type="list" allowBlank="1" showInputMessage="1" showErrorMessage="1" sqref="D8:D14 K8:K14 D25:D31 K25:K31 D42:D48 K42:K48 D59:D65 K59:K65 K76:K82 D76:D82 D93:D99 K93:K99 D110:D116 K110:K116 D127:D133 K127:K133 K144:K150 D144:D150 D161:D167 K161:K167" xr:uid="{A6636245-0E18-7145-8619-CF0BDD7EF266}">
      <formula1>$C$185:$C$190</formula1>
    </dataValidation>
    <dataValidation type="list" allowBlank="1" showInputMessage="1" showErrorMessage="1" sqref="H8:H14 H16:H20 H25:H31 H33:H37 H42:H48 H50:H54 H59:H65 H67:H71 H76:H82 H84:H88 H93:H99 H101:H105 H110:H116 H118:H122 H127:H133 H135:H139 H144:H150 H152:H156 H161:H167 H169:H173 O8:O14 O16:O20 O25:O31 O33:O37 O42:O48 O50:O54 O59:O65 O67:O71 O76:O82 O84:O88 O93:O99 O101:O105 O110:O116 O118:O122 O127:O133 O135:O139 O144:O150 O152:O156 O161:O167 O169:O173" xr:uid="{06614A86-D1EA-47AB-8227-1B966A28502D}">
      <formula1>"2027"</formula1>
    </dataValidation>
  </dataValidations>
  <printOptions gridLines="1"/>
  <pageMargins left="0.70866141732283472" right="0.70866141732283472" top="0.74803149606299213" bottom="0.74803149606299213" header="0.31496062992125984" footer="0.31496062992125984"/>
  <pageSetup paperSize="9" scale="51"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168"/>
  <sheetViews>
    <sheetView workbookViewId="0">
      <pane xSplit="3" ySplit="2" topLeftCell="D12" activePane="bottomRight" state="frozen"/>
      <selection pane="bottomRight" activeCell="K32" sqref="K32"/>
      <selection pane="bottomLeft" activeCell="A4" sqref="A4"/>
      <selection pane="topRight" activeCell="C1" sqref="C1"/>
    </sheetView>
  </sheetViews>
  <sheetFormatPr defaultColWidth="8.85546875" defaultRowHeight="15"/>
  <cols>
    <col min="1" max="1" width="2.85546875" customWidth="1"/>
    <col min="2" max="2" width="5" customWidth="1"/>
    <col min="3" max="3" width="60" bestFit="1" customWidth="1"/>
    <col min="4" max="4" width="6.42578125" bestFit="1" customWidth="1"/>
    <col min="5" max="5" width="10.42578125" bestFit="1" customWidth="1"/>
    <col min="6" max="7" width="10.42578125" customWidth="1"/>
    <col min="8" max="8" width="13.42578125" customWidth="1"/>
    <col min="9" max="9" width="13.42578125" style="165" customWidth="1"/>
    <col min="10" max="10" width="6.42578125" bestFit="1" customWidth="1"/>
    <col min="11" max="11" width="10.42578125" bestFit="1" customWidth="1"/>
    <col min="12" max="13" width="10.42578125" customWidth="1"/>
    <col min="14" max="15" width="13.42578125" customWidth="1"/>
  </cols>
  <sheetData>
    <row r="1" spans="2:17" ht="15.95">
      <c r="B1" s="254" t="s">
        <v>67</v>
      </c>
      <c r="C1" s="254"/>
      <c r="D1" s="254"/>
      <c r="E1" s="254"/>
      <c r="F1" s="254"/>
      <c r="G1" s="254"/>
      <c r="H1" s="254"/>
      <c r="I1" s="166"/>
      <c r="J1" s="251" t="s">
        <v>1</v>
      </c>
      <c r="K1" s="252"/>
      <c r="L1" s="252"/>
      <c r="M1" s="252"/>
      <c r="N1" s="252"/>
      <c r="O1" s="252"/>
      <c r="P1" s="139"/>
      <c r="Q1" s="139"/>
    </row>
    <row r="2" spans="2:17" ht="48">
      <c r="B2" s="34"/>
      <c r="C2" s="34"/>
      <c r="D2" s="13" t="s">
        <v>3</v>
      </c>
      <c r="E2" s="13" t="s">
        <v>4</v>
      </c>
      <c r="F2" s="13" t="s">
        <v>5</v>
      </c>
      <c r="G2" s="13" t="s">
        <v>68</v>
      </c>
      <c r="H2" s="182" t="s">
        <v>7</v>
      </c>
      <c r="I2" s="183" t="s">
        <v>8</v>
      </c>
      <c r="J2" s="13" t="s">
        <v>3</v>
      </c>
      <c r="K2" s="13" t="s">
        <v>4</v>
      </c>
      <c r="L2" s="13" t="s">
        <v>5</v>
      </c>
      <c r="M2" s="13" t="s">
        <v>68</v>
      </c>
      <c r="N2" s="182" t="s">
        <v>1</v>
      </c>
      <c r="O2" s="184" t="s">
        <v>8</v>
      </c>
    </row>
    <row r="3" spans="2:17">
      <c r="B3" s="34"/>
      <c r="C3" s="34"/>
      <c r="D3" s="34"/>
      <c r="E3" s="34"/>
      <c r="F3" s="34"/>
      <c r="G3" s="34"/>
      <c r="H3" s="38" t="s">
        <v>9</v>
      </c>
      <c r="I3" s="174"/>
      <c r="J3" s="34"/>
      <c r="K3" s="34"/>
      <c r="L3" s="34"/>
      <c r="M3" s="34"/>
      <c r="N3" s="38" t="s">
        <v>9</v>
      </c>
      <c r="O3" s="38"/>
    </row>
    <row r="4" spans="2:17">
      <c r="B4" s="34"/>
      <c r="C4" s="34"/>
      <c r="D4" s="34"/>
      <c r="E4" s="34"/>
      <c r="F4" s="34"/>
      <c r="G4" s="34"/>
      <c r="H4" s="181"/>
      <c r="I4" s="174"/>
      <c r="J4" s="34"/>
      <c r="K4" s="34"/>
      <c r="L4" s="34"/>
      <c r="M4" s="34"/>
      <c r="N4" s="181"/>
      <c r="O4" s="38"/>
    </row>
    <row r="5" spans="2:17" ht="15.95">
      <c r="B5" s="185" t="s">
        <v>69</v>
      </c>
      <c r="C5" s="34"/>
      <c r="D5" s="34"/>
      <c r="E5" s="34"/>
      <c r="F5" s="34"/>
      <c r="G5" s="13"/>
      <c r="H5" s="34"/>
      <c r="I5" s="168"/>
      <c r="J5" s="34"/>
      <c r="K5" s="34"/>
      <c r="L5" s="34"/>
      <c r="M5" s="13"/>
      <c r="N5" s="34"/>
      <c r="O5" s="186"/>
    </row>
    <row r="6" spans="2:17" ht="15.95">
      <c r="B6" s="229"/>
      <c r="C6" s="229" t="s">
        <v>70</v>
      </c>
      <c r="D6" s="33"/>
      <c r="E6" s="12"/>
      <c r="F6" s="12"/>
      <c r="G6" s="12"/>
      <c r="H6" s="12"/>
      <c r="I6" s="167"/>
      <c r="J6" s="33"/>
      <c r="K6" s="12"/>
      <c r="L6" s="12"/>
      <c r="M6" s="12"/>
      <c r="N6" s="12"/>
      <c r="O6" s="34"/>
    </row>
    <row r="7" spans="2:17">
      <c r="B7" s="77"/>
      <c r="C7" t="s">
        <v>71</v>
      </c>
      <c r="E7" s="22"/>
      <c r="F7" s="4">
        <v>0</v>
      </c>
      <c r="G7" s="4"/>
      <c r="H7" s="36">
        <f>+D7*F7</f>
        <v>0</v>
      </c>
      <c r="I7" s="168"/>
      <c r="K7" s="22"/>
      <c r="L7" s="4">
        <v>0</v>
      </c>
      <c r="M7" s="4"/>
      <c r="N7" s="36">
        <f>+J7*L7</f>
        <v>0</v>
      </c>
      <c r="O7" s="36"/>
    </row>
    <row r="8" spans="2:17">
      <c r="B8" s="77"/>
      <c r="C8" t="s">
        <v>72</v>
      </c>
      <c r="E8" s="22"/>
      <c r="F8" s="4">
        <v>0</v>
      </c>
      <c r="G8" s="4"/>
      <c r="H8" s="36">
        <f>+D8*F8</f>
        <v>0</v>
      </c>
      <c r="I8" s="168"/>
      <c r="K8" s="22"/>
      <c r="L8" s="4">
        <v>0</v>
      </c>
      <c r="M8" s="4"/>
      <c r="N8" s="36">
        <f>+J8*L8</f>
        <v>0</v>
      </c>
      <c r="O8" s="36"/>
    </row>
    <row r="9" spans="2:17">
      <c r="B9" s="77"/>
      <c r="C9" t="s">
        <v>73</v>
      </c>
      <c r="E9" s="22"/>
      <c r="F9" s="4">
        <v>0</v>
      </c>
      <c r="G9" s="4"/>
      <c r="H9" s="36">
        <f>+D9*F9</f>
        <v>0</v>
      </c>
      <c r="I9" s="168"/>
      <c r="K9" s="22"/>
      <c r="L9" s="4">
        <v>0</v>
      </c>
      <c r="M9" s="4"/>
      <c r="N9" s="36">
        <f>+J9*L9</f>
        <v>0</v>
      </c>
      <c r="O9" s="36"/>
    </row>
    <row r="10" spans="2:17">
      <c r="B10" s="77"/>
      <c r="C10" t="s">
        <v>74</v>
      </c>
      <c r="E10" s="22"/>
      <c r="F10" s="4">
        <v>0</v>
      </c>
      <c r="G10" s="4"/>
      <c r="H10" s="36">
        <f>+D10*F10</f>
        <v>0</v>
      </c>
      <c r="I10" s="168"/>
      <c r="K10" s="22"/>
      <c r="L10" s="4">
        <v>0</v>
      </c>
      <c r="M10" s="4"/>
      <c r="N10" s="36">
        <f>+J10*L10</f>
        <v>0</v>
      </c>
      <c r="O10" s="36"/>
    </row>
    <row r="11" spans="2:17">
      <c r="B11" s="34"/>
      <c r="C11" s="99" t="s">
        <v>75</v>
      </c>
      <c r="E11" s="22"/>
      <c r="F11" s="4">
        <v>0</v>
      </c>
      <c r="G11" s="4"/>
      <c r="H11" s="36">
        <f>+D11*F11</f>
        <v>0</v>
      </c>
      <c r="I11" s="168"/>
      <c r="K11" s="22"/>
      <c r="L11" s="4">
        <v>0</v>
      </c>
      <c r="M11" s="4"/>
      <c r="N11" s="36">
        <f>+J11*L11</f>
        <v>0</v>
      </c>
      <c r="O11" s="36"/>
    </row>
    <row r="12" spans="2:17" s="1" customFormat="1">
      <c r="B12" s="78"/>
      <c r="C12" s="1" t="s">
        <v>76</v>
      </c>
      <c r="D12" s="34"/>
      <c r="E12" s="35"/>
      <c r="F12" s="36"/>
      <c r="G12" s="4"/>
      <c r="H12" s="4">
        <v>0</v>
      </c>
      <c r="I12" s="168"/>
      <c r="J12" s="34"/>
      <c r="K12" s="35"/>
      <c r="L12" s="36"/>
      <c r="M12" s="4"/>
      <c r="N12" s="4">
        <v>0</v>
      </c>
      <c r="O12" s="36"/>
    </row>
    <row r="13" spans="2:17">
      <c r="B13" s="34"/>
      <c r="C13" s="1"/>
      <c r="D13" s="13"/>
      <c r="E13" s="13"/>
      <c r="F13" s="13"/>
      <c r="G13" s="13"/>
      <c r="H13" s="36"/>
      <c r="I13" s="169"/>
      <c r="J13" s="13"/>
      <c r="K13" s="13"/>
      <c r="L13" s="13"/>
      <c r="M13" s="13"/>
      <c r="N13" s="36"/>
      <c r="O13" s="36"/>
    </row>
    <row r="14" spans="2:17" s="2" customFormat="1" ht="15.95">
      <c r="B14" s="230" t="s">
        <v>77</v>
      </c>
      <c r="C14" s="230" t="s">
        <v>78</v>
      </c>
      <c r="D14" s="230"/>
      <c r="E14" s="230"/>
      <c r="F14" s="230"/>
      <c r="G14" s="230"/>
      <c r="H14" s="231">
        <f>SUM(H7:H13)</f>
        <v>0</v>
      </c>
      <c r="I14" s="232">
        <v>0</v>
      </c>
      <c r="J14" s="230"/>
      <c r="K14" s="230"/>
      <c r="L14" s="230"/>
      <c r="M14" s="230"/>
      <c r="N14" s="231">
        <f>SUM(N7:N13)</f>
        <v>0</v>
      </c>
      <c r="O14" s="233">
        <v>0</v>
      </c>
      <c r="P14" s="234"/>
      <c r="Q14" s="234"/>
    </row>
    <row r="15" spans="2:17">
      <c r="H15" s="4"/>
      <c r="I15" s="170"/>
      <c r="N15" s="4"/>
      <c r="O15" s="177"/>
    </row>
    <row r="16" spans="2:17" ht="15.95">
      <c r="B16" s="229"/>
      <c r="C16" s="229" t="s">
        <v>79</v>
      </c>
      <c r="D16" s="12"/>
      <c r="E16" s="12"/>
      <c r="F16" s="12"/>
      <c r="G16" s="12"/>
      <c r="H16" s="37"/>
      <c r="I16" s="171"/>
      <c r="J16" s="12"/>
      <c r="K16" s="12"/>
      <c r="L16" s="12"/>
      <c r="M16" s="12"/>
      <c r="N16" s="37"/>
      <c r="O16" s="36"/>
    </row>
    <row r="17" spans="2:15">
      <c r="B17" s="77"/>
      <c r="C17" t="s">
        <v>80</v>
      </c>
      <c r="F17" s="4">
        <v>0</v>
      </c>
      <c r="G17" s="4"/>
      <c r="H17" s="36">
        <f t="shared" ref="H17:H22" si="0">D17*F17</f>
        <v>0</v>
      </c>
      <c r="I17" s="168"/>
      <c r="L17" s="4">
        <v>0</v>
      </c>
      <c r="M17" s="4"/>
      <c r="N17" s="36">
        <f t="shared" ref="N17:N22" si="1">J17*L17</f>
        <v>0</v>
      </c>
      <c r="O17" s="36"/>
    </row>
    <row r="18" spans="2:15">
      <c r="B18" s="77"/>
      <c r="C18" t="s">
        <v>81</v>
      </c>
      <c r="F18" s="4">
        <v>0</v>
      </c>
      <c r="G18" s="4"/>
      <c r="H18" s="36">
        <f t="shared" si="0"/>
        <v>0</v>
      </c>
      <c r="I18" s="168"/>
      <c r="L18" s="4">
        <v>0</v>
      </c>
      <c r="M18" s="4"/>
      <c r="N18" s="36">
        <f t="shared" si="1"/>
        <v>0</v>
      </c>
      <c r="O18" s="36"/>
    </row>
    <row r="19" spans="2:15">
      <c r="B19" s="77"/>
      <c r="C19" t="s">
        <v>82</v>
      </c>
      <c r="F19" s="4">
        <v>0</v>
      </c>
      <c r="G19" s="4"/>
      <c r="H19" s="36">
        <f t="shared" si="0"/>
        <v>0</v>
      </c>
      <c r="I19" s="168"/>
      <c r="L19" s="4">
        <v>0</v>
      </c>
      <c r="M19" s="4"/>
      <c r="N19" s="36">
        <f t="shared" si="1"/>
        <v>0</v>
      </c>
      <c r="O19" s="36"/>
    </row>
    <row r="20" spans="2:15">
      <c r="B20" s="77"/>
      <c r="C20" t="s">
        <v>83</v>
      </c>
      <c r="F20" s="4">
        <v>0</v>
      </c>
      <c r="G20" s="4"/>
      <c r="H20" s="36">
        <f t="shared" si="0"/>
        <v>0</v>
      </c>
      <c r="I20" s="168"/>
      <c r="L20" s="4">
        <v>0</v>
      </c>
      <c r="M20" s="4"/>
      <c r="N20" s="36">
        <f t="shared" si="1"/>
        <v>0</v>
      </c>
      <c r="O20" s="36"/>
    </row>
    <row r="21" spans="2:15">
      <c r="B21" s="77"/>
      <c r="C21" t="s">
        <v>84</v>
      </c>
      <c r="F21" s="4">
        <v>0</v>
      </c>
      <c r="G21" s="4"/>
      <c r="H21" s="36">
        <f t="shared" si="0"/>
        <v>0</v>
      </c>
      <c r="I21" s="168"/>
      <c r="L21" s="4">
        <v>0</v>
      </c>
      <c r="M21" s="4"/>
      <c r="N21" s="36">
        <f t="shared" si="1"/>
        <v>0</v>
      </c>
      <c r="O21" s="36"/>
    </row>
    <row r="22" spans="2:15">
      <c r="B22" s="77"/>
      <c r="C22" s="99" t="s">
        <v>75</v>
      </c>
      <c r="F22" s="4">
        <v>0</v>
      </c>
      <c r="G22" s="4"/>
      <c r="H22" s="36">
        <f t="shared" si="0"/>
        <v>0</v>
      </c>
      <c r="I22" s="169"/>
      <c r="L22" s="4">
        <v>0</v>
      </c>
      <c r="M22" s="4"/>
      <c r="N22" s="36">
        <f t="shared" si="1"/>
        <v>0</v>
      </c>
      <c r="O22" s="36"/>
    </row>
    <row r="23" spans="2:15" s="2" customFormat="1" ht="15.95">
      <c r="B23" s="230" t="s">
        <v>85</v>
      </c>
      <c r="C23" s="230" t="s">
        <v>86</v>
      </c>
      <c r="D23" s="230"/>
      <c r="E23" s="230"/>
      <c r="F23" s="230"/>
      <c r="G23" s="230"/>
      <c r="H23" s="235">
        <f>SUM(H17:H22)</f>
        <v>0</v>
      </c>
      <c r="I23" s="180">
        <v>0</v>
      </c>
      <c r="J23" s="230"/>
      <c r="K23" s="230"/>
      <c r="L23" s="230"/>
      <c r="M23" s="230"/>
      <c r="N23" s="235">
        <f>SUM(N17:N22)</f>
        <v>0</v>
      </c>
      <c r="O23" s="177">
        <v>0</v>
      </c>
    </row>
    <row r="24" spans="2:15">
      <c r="H24" s="4"/>
      <c r="I24" s="170"/>
      <c r="N24" s="4"/>
      <c r="O24" s="4"/>
    </row>
    <row r="25" spans="2:15" s="3" customFormat="1" ht="15.95">
      <c r="B25" s="5" t="s">
        <v>87</v>
      </c>
      <c r="C25" s="5"/>
      <c r="D25" s="5"/>
      <c r="E25" s="5"/>
      <c r="F25" s="5"/>
      <c r="G25" s="5"/>
      <c r="H25" s="158">
        <f>+H14+H23</f>
        <v>0</v>
      </c>
      <c r="I25" s="172">
        <f>SUM(I14+I23)</f>
        <v>0</v>
      </c>
      <c r="J25" s="5"/>
      <c r="K25" s="5"/>
      <c r="L25" s="5"/>
      <c r="M25" s="5"/>
      <c r="N25" s="158">
        <f>+N14+N23</f>
        <v>0</v>
      </c>
      <c r="O25" s="158">
        <f>SUM(O14+O23)</f>
        <v>0</v>
      </c>
    </row>
    <row r="26" spans="2:15">
      <c r="H26" s="4"/>
      <c r="I26" s="170"/>
      <c r="N26" s="4"/>
      <c r="O26" s="4"/>
    </row>
    <row r="27" spans="2:15">
      <c r="O27" s="178"/>
    </row>
    <row r="28" spans="2:15" ht="15.95">
      <c r="B28" s="76" t="s">
        <v>56</v>
      </c>
      <c r="C28" s="29"/>
      <c r="D28" s="29"/>
      <c r="E28" s="29"/>
      <c r="F28" s="29"/>
      <c r="G28" s="29"/>
      <c r="H28" s="125">
        <v>2027</v>
      </c>
      <c r="I28" s="173"/>
      <c r="J28" s="29"/>
      <c r="K28" s="29"/>
      <c r="L28" s="29"/>
      <c r="M28" s="29"/>
      <c r="N28" s="125">
        <v>2027</v>
      </c>
      <c r="O28" s="31"/>
    </row>
    <row r="29" spans="2:15">
      <c r="B29" s="34" t="s">
        <v>57</v>
      </c>
      <c r="C29" s="34"/>
      <c r="D29" s="34"/>
      <c r="E29" s="34"/>
      <c r="F29" s="34"/>
      <c r="G29" s="34"/>
      <c r="H29" s="38" t="s">
        <v>9</v>
      </c>
      <c r="I29" s="174"/>
      <c r="J29" s="34"/>
      <c r="K29" s="34"/>
      <c r="L29" s="34"/>
      <c r="M29" s="34"/>
      <c r="N29" s="38" t="s">
        <v>9</v>
      </c>
      <c r="O29" s="38"/>
    </row>
    <row r="30" spans="2:15">
      <c r="B30" s="34"/>
      <c r="C30" s="34"/>
      <c r="D30" s="34"/>
      <c r="E30" s="34"/>
      <c r="F30" s="34"/>
      <c r="G30" s="34"/>
      <c r="H30" s="38"/>
      <c r="I30" s="174"/>
      <c r="J30" s="34"/>
      <c r="K30" s="34"/>
      <c r="L30" s="34"/>
      <c r="M30" s="34"/>
      <c r="N30" s="38"/>
      <c r="O30" s="38"/>
    </row>
    <row r="31" spans="2:15">
      <c r="B31" s="79" t="s">
        <v>88</v>
      </c>
      <c r="C31" s="70"/>
      <c r="D31" s="70"/>
      <c r="E31" s="70"/>
      <c r="F31" s="70"/>
      <c r="G31" s="70"/>
      <c r="H31" s="52">
        <f>H14</f>
        <v>0</v>
      </c>
      <c r="I31" s="175"/>
      <c r="J31" s="70"/>
      <c r="K31" s="70"/>
      <c r="L31" s="70"/>
      <c r="M31" s="70"/>
      <c r="N31" s="52">
        <f>N14</f>
        <v>0</v>
      </c>
      <c r="O31" s="52"/>
    </row>
    <row r="32" spans="2:15">
      <c r="B32" s="80" t="s">
        <v>59</v>
      </c>
      <c r="C32" s="34"/>
      <c r="D32" s="34"/>
      <c r="E32" s="34"/>
      <c r="F32" s="34"/>
      <c r="G32" s="34"/>
      <c r="H32" s="34"/>
      <c r="I32" s="168"/>
      <c r="J32" s="34"/>
      <c r="K32" s="34"/>
      <c r="L32" s="34"/>
      <c r="M32" s="34"/>
      <c r="N32" s="34"/>
      <c r="O32" s="34"/>
    </row>
    <row r="33" spans="2:15">
      <c r="B33" s="34"/>
      <c r="C33" s="34" t="s">
        <v>60</v>
      </c>
      <c r="D33" s="34"/>
      <c r="E33" s="34"/>
      <c r="F33" s="34"/>
      <c r="G33" s="34"/>
      <c r="H33" s="36">
        <f>0+SUMIF($G$7:$G$12,$C33,H$7:H$12)</f>
        <v>0</v>
      </c>
      <c r="I33" s="169"/>
      <c r="J33" s="34"/>
      <c r="K33" s="34"/>
      <c r="L33" s="34"/>
      <c r="M33" s="34"/>
      <c r="N33" s="36">
        <f>0+SUMIF($G$7:$G$12,$C33,N$7:N$12)</f>
        <v>0</v>
      </c>
      <c r="O33" s="36"/>
    </row>
    <row r="34" spans="2:15">
      <c r="B34" s="34"/>
      <c r="C34" s="34" t="s">
        <v>61</v>
      </c>
      <c r="D34" s="34"/>
      <c r="E34" s="34"/>
      <c r="F34" s="34"/>
      <c r="G34" s="34"/>
      <c r="H34" s="36">
        <f>0+SUMIF(G$7:G$12,C34,H$7:H$12)</f>
        <v>0</v>
      </c>
      <c r="I34" s="169"/>
      <c r="J34" s="34"/>
      <c r="K34" s="34"/>
      <c r="L34" s="34"/>
      <c r="M34" s="34"/>
      <c r="N34" s="36">
        <f>0+SUMIF(M$7:M$12,H34,N$7:N$12)</f>
        <v>0</v>
      </c>
      <c r="O34" s="36"/>
    </row>
    <row r="35" spans="2:15">
      <c r="B35" s="34"/>
      <c r="C35" s="34" t="s">
        <v>62</v>
      </c>
      <c r="D35" s="34"/>
      <c r="E35" s="34"/>
      <c r="F35" s="34"/>
      <c r="G35" s="34"/>
      <c r="H35" s="36">
        <f>0+SUMIF(G$7:G$12,C35,H$7:H$12)</f>
        <v>0</v>
      </c>
      <c r="I35" s="169"/>
      <c r="J35" s="34"/>
      <c r="K35" s="34"/>
      <c r="L35" s="34"/>
      <c r="M35" s="34"/>
      <c r="N35" s="36">
        <f>0+SUMIF(M$7:M$12,H35,N$7:N$12)</f>
        <v>0</v>
      </c>
      <c r="O35" s="36"/>
    </row>
    <row r="36" spans="2:15">
      <c r="B36" s="34"/>
      <c r="C36" s="34" t="s">
        <v>63</v>
      </c>
      <c r="D36" s="34"/>
      <c r="E36" s="34"/>
      <c r="F36" s="34"/>
      <c r="G36" s="34"/>
      <c r="H36" s="36">
        <f>0+SUMIF(G$7:G$12,C36,H$7:H$12)</f>
        <v>0</v>
      </c>
      <c r="I36" s="169"/>
      <c r="J36" s="34"/>
      <c r="K36" s="34"/>
      <c r="L36" s="34"/>
      <c r="M36" s="34"/>
      <c r="N36" s="36">
        <f>0+SUMIF(M$7:M$12,H36,N$7:N$12)</f>
        <v>0</v>
      </c>
      <c r="O36" s="36"/>
    </row>
    <row r="37" spans="2:15">
      <c r="B37" s="34"/>
      <c r="C37" s="34" t="s">
        <v>89</v>
      </c>
      <c r="D37" s="34"/>
      <c r="E37" s="34"/>
      <c r="F37" s="34"/>
      <c r="G37" s="34"/>
      <c r="H37" s="36">
        <f>0+SUMIF(G$7:G$12,C37,H$7:H$12)</f>
        <v>0</v>
      </c>
      <c r="I37" s="169"/>
      <c r="J37" s="34"/>
      <c r="K37" s="34"/>
      <c r="L37" s="34"/>
      <c r="M37" s="34"/>
      <c r="N37" s="36">
        <f>0+SUMIF(M$7:M$12,H37,N$7:N$12)</f>
        <v>0</v>
      </c>
      <c r="O37" s="36"/>
    </row>
    <row r="38" spans="2:15">
      <c r="B38" s="39"/>
      <c r="C38" s="39" t="s">
        <v>65</v>
      </c>
      <c r="D38" s="39"/>
      <c r="E38" s="39"/>
      <c r="F38" s="39"/>
      <c r="G38" s="39"/>
      <c r="H38" s="40">
        <f>0+SUMIF(G$7:G$12,C38,H$7:H$12)</f>
        <v>0</v>
      </c>
      <c r="I38" s="169"/>
      <c r="J38" s="34"/>
      <c r="K38" s="34"/>
      <c r="L38" s="34"/>
      <c r="M38" s="39"/>
      <c r="N38" s="40">
        <f>0+SUMIF(M$7:M$12,H38,N$7:N$12)</f>
        <v>0</v>
      </c>
      <c r="O38" s="36"/>
    </row>
    <row r="39" spans="2:15">
      <c r="B39" s="23"/>
      <c r="C39" s="23" t="s">
        <v>66</v>
      </c>
      <c r="D39" s="23"/>
      <c r="E39" s="23"/>
      <c r="F39" s="23"/>
      <c r="G39" s="23"/>
      <c r="H39" s="24">
        <f>SUM(H33:H38)</f>
        <v>0</v>
      </c>
      <c r="I39" s="222"/>
      <c r="J39" s="223"/>
      <c r="K39" s="223"/>
      <c r="L39" s="223"/>
      <c r="M39" s="23"/>
      <c r="N39" s="24">
        <f>SUM(N33:N38)</f>
        <v>0</v>
      </c>
      <c r="O39" s="179"/>
    </row>
    <row r="40" spans="2:15">
      <c r="I40"/>
    </row>
    <row r="41" spans="2:15">
      <c r="I41"/>
    </row>
    <row r="42" spans="2:15">
      <c r="H42" s="4"/>
      <c r="I42" s="4"/>
      <c r="N42" s="4"/>
      <c r="O42" s="4"/>
    </row>
    <row r="43" spans="2:15">
      <c r="H43" s="4"/>
      <c r="I43" s="4"/>
      <c r="N43" s="4"/>
      <c r="O43" s="4"/>
    </row>
    <row r="44" spans="2:15">
      <c r="H44" s="4"/>
      <c r="I44" s="4"/>
      <c r="N44" s="4"/>
      <c r="O44" s="4"/>
    </row>
    <row r="45" spans="2:15">
      <c r="H45" s="4"/>
      <c r="I45" s="4"/>
      <c r="N45" s="4"/>
      <c r="O45" s="4"/>
    </row>
    <row r="46" spans="2:15">
      <c r="H46" s="6"/>
      <c r="I46" s="6"/>
      <c r="N46" s="6"/>
      <c r="O46" s="6"/>
    </row>
    <row r="47" spans="2:15">
      <c r="I47"/>
    </row>
    <row r="48" spans="2:15">
      <c r="I48"/>
    </row>
    <row r="49" spans="9:9">
      <c r="I49"/>
    </row>
    <row r="50" spans="9:9">
      <c r="I50"/>
    </row>
    <row r="51" spans="9:9">
      <c r="I51"/>
    </row>
    <row r="52" spans="9:9">
      <c r="I52"/>
    </row>
    <row r="53" spans="9:9">
      <c r="I53"/>
    </row>
    <row r="54" spans="9:9">
      <c r="I54"/>
    </row>
    <row r="55" spans="9:9">
      <c r="I55"/>
    </row>
    <row r="56" spans="9:9">
      <c r="I56"/>
    </row>
    <row r="57" spans="9:9">
      <c r="I57"/>
    </row>
    <row r="58" spans="9:9">
      <c r="I58"/>
    </row>
    <row r="59" spans="9:9">
      <c r="I59"/>
    </row>
    <row r="60" spans="9:9">
      <c r="I60"/>
    </row>
    <row r="61" spans="9:9">
      <c r="I61"/>
    </row>
    <row r="62" spans="9:9">
      <c r="I62"/>
    </row>
    <row r="63" spans="9:9">
      <c r="I63"/>
    </row>
    <row r="64" spans="9:9">
      <c r="I64"/>
    </row>
    <row r="65" spans="9:9">
      <c r="I65"/>
    </row>
    <row r="66" spans="9:9">
      <c r="I66"/>
    </row>
    <row r="67" spans="9:9">
      <c r="I67"/>
    </row>
    <row r="68" spans="9:9">
      <c r="I68"/>
    </row>
    <row r="69" spans="9:9">
      <c r="I69"/>
    </row>
    <row r="70" spans="9:9">
      <c r="I70"/>
    </row>
    <row r="71" spans="9:9">
      <c r="I71"/>
    </row>
    <row r="72" spans="9:9">
      <c r="I72"/>
    </row>
    <row r="73" spans="9:9">
      <c r="I73"/>
    </row>
    <row r="74" spans="9:9">
      <c r="I74"/>
    </row>
    <row r="75" spans="9:9">
      <c r="I75"/>
    </row>
    <row r="76" spans="9:9">
      <c r="I76"/>
    </row>
    <row r="77" spans="9:9">
      <c r="I77"/>
    </row>
    <row r="78" spans="9:9">
      <c r="I78"/>
    </row>
    <row r="79" spans="9:9">
      <c r="I79"/>
    </row>
    <row r="80" spans="9:9">
      <c r="I80"/>
    </row>
    <row r="81" spans="9:9">
      <c r="I81"/>
    </row>
    <row r="82" spans="9:9">
      <c r="I82"/>
    </row>
    <row r="83" spans="9:9">
      <c r="I83"/>
    </row>
    <row r="84" spans="9:9">
      <c r="I84"/>
    </row>
    <row r="85" spans="9:9">
      <c r="I85"/>
    </row>
    <row r="86" spans="9:9">
      <c r="I86"/>
    </row>
    <row r="87" spans="9:9">
      <c r="I87"/>
    </row>
    <row r="88" spans="9:9">
      <c r="I88"/>
    </row>
    <row r="89" spans="9:9">
      <c r="I89"/>
    </row>
    <row r="90" spans="9:9">
      <c r="I90"/>
    </row>
    <row r="91" spans="9:9">
      <c r="I91"/>
    </row>
    <row r="92" spans="9:9">
      <c r="I92"/>
    </row>
    <row r="93" spans="9:9">
      <c r="I93"/>
    </row>
    <row r="94" spans="9:9">
      <c r="I94"/>
    </row>
    <row r="95" spans="9:9">
      <c r="I95"/>
    </row>
    <row r="96" spans="9:9">
      <c r="I96"/>
    </row>
    <row r="97" spans="9:9">
      <c r="I97"/>
    </row>
    <row r="98" spans="9:9">
      <c r="I98"/>
    </row>
    <row r="99" spans="9:9">
      <c r="I99"/>
    </row>
    <row r="100" spans="9:9">
      <c r="I100"/>
    </row>
    <row r="101" spans="9:9">
      <c r="I101"/>
    </row>
    <row r="102" spans="9:9">
      <c r="I102"/>
    </row>
    <row r="103" spans="9:9">
      <c r="I103"/>
    </row>
    <row r="104" spans="9:9">
      <c r="I104"/>
    </row>
    <row r="105" spans="9:9">
      <c r="I105"/>
    </row>
    <row r="106" spans="9:9">
      <c r="I106"/>
    </row>
    <row r="107" spans="9:9">
      <c r="I107"/>
    </row>
    <row r="108" spans="9:9">
      <c r="I108"/>
    </row>
    <row r="109" spans="9:9">
      <c r="I109"/>
    </row>
    <row r="110" spans="9:9">
      <c r="I110"/>
    </row>
    <row r="111" spans="9:9">
      <c r="I111"/>
    </row>
    <row r="112" spans="9:9">
      <c r="I112"/>
    </row>
    <row r="113" spans="9:9">
      <c r="I113"/>
    </row>
    <row r="114" spans="9:9">
      <c r="I114"/>
    </row>
    <row r="115" spans="9:9">
      <c r="I115"/>
    </row>
    <row r="116" spans="9:9">
      <c r="I116"/>
    </row>
    <row r="117" spans="9:9">
      <c r="I117"/>
    </row>
    <row r="118" spans="9:9">
      <c r="I118"/>
    </row>
    <row r="119" spans="9:9">
      <c r="I119"/>
    </row>
    <row r="120" spans="9:9">
      <c r="I120"/>
    </row>
    <row r="121" spans="9:9">
      <c r="I121"/>
    </row>
    <row r="122" spans="9:9">
      <c r="I122"/>
    </row>
    <row r="123" spans="9:9">
      <c r="I123"/>
    </row>
    <row r="124" spans="9:9">
      <c r="I124"/>
    </row>
    <row r="125" spans="9:9">
      <c r="I125"/>
    </row>
    <row r="126" spans="9:9">
      <c r="I126"/>
    </row>
    <row r="127" spans="9:9">
      <c r="I127"/>
    </row>
    <row r="128" spans="9:9">
      <c r="I128"/>
    </row>
    <row r="129" spans="9:9">
      <c r="I129"/>
    </row>
    <row r="130" spans="9:9">
      <c r="I130"/>
    </row>
    <row r="131" spans="9:9">
      <c r="I131"/>
    </row>
    <row r="132" spans="9:9">
      <c r="I132"/>
    </row>
    <row r="133" spans="9:9">
      <c r="I133"/>
    </row>
    <row r="134" spans="9:9">
      <c r="I134"/>
    </row>
    <row r="135" spans="9:9">
      <c r="I135"/>
    </row>
    <row r="136" spans="9:9">
      <c r="I136"/>
    </row>
    <row r="137" spans="9:9">
      <c r="I137"/>
    </row>
    <row r="138" spans="9:9">
      <c r="I138"/>
    </row>
    <row r="139" spans="9:9">
      <c r="I139"/>
    </row>
    <row r="140" spans="9:9">
      <c r="I140"/>
    </row>
    <row r="141" spans="9:9">
      <c r="I141"/>
    </row>
    <row r="142" spans="9:9">
      <c r="I142"/>
    </row>
    <row r="143" spans="9:9">
      <c r="I143"/>
    </row>
    <row r="144" spans="9:9">
      <c r="I144"/>
    </row>
    <row r="145" spans="9:9">
      <c r="I145"/>
    </row>
    <row r="146" spans="9:9">
      <c r="I146"/>
    </row>
    <row r="147" spans="9:9">
      <c r="I147"/>
    </row>
    <row r="148" spans="9:9">
      <c r="I148"/>
    </row>
    <row r="149" spans="9:9">
      <c r="I149"/>
    </row>
    <row r="150" spans="9:9">
      <c r="I150"/>
    </row>
    <row r="151" spans="9:9">
      <c r="I151"/>
    </row>
    <row r="152" spans="9:9">
      <c r="I152"/>
    </row>
    <row r="153" spans="9:9">
      <c r="I153"/>
    </row>
    <row r="154" spans="9:9">
      <c r="I154"/>
    </row>
    <row r="155" spans="9:9">
      <c r="I155"/>
    </row>
    <row r="156" spans="9:9">
      <c r="I156"/>
    </row>
    <row r="157" spans="9:9">
      <c r="I157"/>
    </row>
    <row r="158" spans="9:9">
      <c r="I158"/>
    </row>
    <row r="159" spans="9:9">
      <c r="I159"/>
    </row>
    <row r="160" spans="9:9">
      <c r="I160"/>
    </row>
    <row r="161" spans="9:9">
      <c r="I161"/>
    </row>
    <row r="162" spans="9:9">
      <c r="I162"/>
    </row>
    <row r="163" spans="9:9">
      <c r="I163"/>
    </row>
    <row r="164" spans="9:9">
      <c r="I164"/>
    </row>
    <row r="165" spans="9:9">
      <c r="I165"/>
    </row>
    <row r="166" spans="9:9">
      <c r="I166"/>
    </row>
    <row r="167" spans="9:9">
      <c r="I167"/>
    </row>
    <row r="168" spans="9:9">
      <c r="I168"/>
    </row>
  </sheetData>
  <mergeCells count="1">
    <mergeCell ref="B1:H1"/>
  </mergeCells>
  <dataValidations count="3">
    <dataValidation type="list" allowBlank="1" showInputMessage="1" showErrorMessage="1" sqref="E7:E12 K7:K12" xr:uid="{00000000-0002-0000-0100-000000000000}">
      <formula1>"fte, uren"</formula1>
    </dataValidation>
    <dataValidation type="list" allowBlank="1" showInputMessage="1" showErrorMessage="1" sqref="H4 N4" xr:uid="{F6BEC801-8E30-44C3-B9C1-03CE9DEDCB95}">
      <formula1>"incl. BTW,ex. BTW"</formula1>
    </dataValidation>
    <dataValidation type="list" allowBlank="1" showInputMessage="1" showErrorMessage="1" sqref="G7:G12 M7:M12" xr:uid="{D208287E-A659-45DA-BFE8-00DBEF2CBA65}">
      <formula1>"vast contract,tijdelijk contract,inhuur derden,overige inhuur,stagiairs,vrijwilligers"</formula1>
    </dataValidation>
  </dataValidations>
  <printOptions gridLines="1"/>
  <pageMargins left="0.70866141732283472" right="0.70866141732283472" top="0.74803149606299213" bottom="0.74803149606299213" header="0.31496062992125984" footer="0.31496062992125984"/>
  <pageSetup paperSize="9" scale="52"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117"/>
  <sheetViews>
    <sheetView workbookViewId="0">
      <pane xSplit="3" ySplit="5" topLeftCell="D6" activePane="bottomRight" state="frozen"/>
      <selection pane="bottomRight" activeCell="I9" sqref="I9"/>
      <selection pane="bottomLeft" activeCell="A6" sqref="A6"/>
      <selection pane="topRight" activeCell="C1" sqref="C1"/>
    </sheetView>
  </sheetViews>
  <sheetFormatPr defaultColWidth="8.85546875" defaultRowHeight="15"/>
  <cols>
    <col min="1" max="1" width="2.85546875" customWidth="1"/>
    <col min="3" max="3" width="64.140625" bestFit="1" customWidth="1"/>
    <col min="4" max="5" width="12.42578125" customWidth="1"/>
  </cols>
  <sheetData>
    <row r="1" spans="2:5" ht="15.6" customHeight="1">
      <c r="B1" s="255" t="s">
        <v>90</v>
      </c>
      <c r="C1" s="255"/>
      <c r="D1" s="256"/>
      <c r="E1" s="143"/>
    </row>
    <row r="2" spans="2:5" ht="15.95">
      <c r="B2" s="41"/>
      <c r="C2" s="42"/>
      <c r="D2" s="42"/>
      <c r="E2" s="144"/>
    </row>
    <row r="3" spans="2:5" ht="32.1">
      <c r="B3" s="42"/>
      <c r="C3" s="42"/>
      <c r="D3" s="43" t="s">
        <v>7</v>
      </c>
      <c r="E3" s="145" t="s">
        <v>1</v>
      </c>
    </row>
    <row r="4" spans="2:5">
      <c r="B4" s="42"/>
      <c r="C4" s="42"/>
      <c r="D4" s="44" t="s">
        <v>9</v>
      </c>
      <c r="E4" s="146" t="s">
        <v>9</v>
      </c>
    </row>
    <row r="5" spans="2:5">
      <c r="B5" s="42"/>
      <c r="C5" s="42"/>
      <c r="D5" s="181"/>
      <c r="E5" s="187"/>
    </row>
    <row r="6" spans="2:5" ht="15.95">
      <c r="B6" s="45" t="s">
        <v>91</v>
      </c>
      <c r="C6" s="42"/>
      <c r="D6" s="42"/>
      <c r="E6" s="144"/>
    </row>
    <row r="7" spans="2:5" ht="15.95">
      <c r="B7" s="236" t="s">
        <v>92</v>
      </c>
      <c r="C7" s="42"/>
      <c r="D7" s="42"/>
      <c r="E7" s="144"/>
    </row>
    <row r="8" spans="2:5">
      <c r="B8" s="101"/>
      <c r="C8" s="102" t="s">
        <v>93</v>
      </c>
      <c r="D8" s="9"/>
      <c r="E8" s="147"/>
    </row>
    <row r="9" spans="2:5">
      <c r="B9" s="103"/>
      <c r="C9" s="100" t="s">
        <v>94</v>
      </c>
      <c r="E9" s="148"/>
    </row>
    <row r="10" spans="2:5">
      <c r="B10" s="104"/>
      <c r="C10" t="s">
        <v>95</v>
      </c>
      <c r="D10" s="4">
        <v>0</v>
      </c>
      <c r="E10" s="149">
        <v>0</v>
      </c>
    </row>
    <row r="11" spans="2:5">
      <c r="B11" s="104"/>
      <c r="C11" t="s">
        <v>96</v>
      </c>
      <c r="D11" s="4">
        <v>0</v>
      </c>
      <c r="E11" s="149">
        <v>0</v>
      </c>
    </row>
    <row r="12" spans="2:5">
      <c r="B12" s="104"/>
      <c r="C12" t="s">
        <v>97</v>
      </c>
      <c r="D12" s="4">
        <v>0</v>
      </c>
      <c r="E12" s="149">
        <v>0</v>
      </c>
    </row>
    <row r="13" spans="2:5">
      <c r="B13" s="104"/>
      <c r="D13" s="4"/>
      <c r="E13" s="149"/>
    </row>
    <row r="14" spans="2:5">
      <c r="B14" s="103"/>
      <c r="C14" s="100" t="s">
        <v>98</v>
      </c>
      <c r="E14" s="148"/>
    </row>
    <row r="15" spans="2:5">
      <c r="B15" s="104"/>
      <c r="C15" t="s">
        <v>99</v>
      </c>
      <c r="D15" s="4">
        <v>0</v>
      </c>
      <c r="E15" s="149">
        <v>0</v>
      </c>
    </row>
    <row r="16" spans="2:5">
      <c r="B16" s="104"/>
      <c r="C16" t="s">
        <v>100</v>
      </c>
      <c r="D16" s="4">
        <v>0</v>
      </c>
      <c r="E16" s="149">
        <v>0</v>
      </c>
    </row>
    <row r="17" spans="2:5" s="1" customFormat="1">
      <c r="B17" s="105" t="s">
        <v>101</v>
      </c>
      <c r="C17" s="106" t="s">
        <v>102</v>
      </c>
      <c r="D17" s="140">
        <f>SUM(D10:D16)</f>
        <v>0</v>
      </c>
      <c r="E17" s="150">
        <f>SUM(E10:E16)</f>
        <v>0</v>
      </c>
    </row>
    <row r="18" spans="2:5">
      <c r="B18" s="42"/>
      <c r="D18" s="4"/>
      <c r="E18" s="138"/>
    </row>
    <row r="19" spans="2:5">
      <c r="B19" s="133"/>
      <c r="C19" s="102" t="s">
        <v>103</v>
      </c>
      <c r="D19" s="21"/>
      <c r="E19" s="151"/>
    </row>
    <row r="20" spans="2:5">
      <c r="B20" s="134"/>
      <c r="C20" t="s">
        <v>104</v>
      </c>
      <c r="D20" s="4">
        <v>0</v>
      </c>
      <c r="E20" s="149">
        <v>0</v>
      </c>
    </row>
    <row r="21" spans="2:5">
      <c r="B21" s="134"/>
      <c r="C21" t="s">
        <v>105</v>
      </c>
      <c r="D21" s="4">
        <v>0</v>
      </c>
      <c r="E21" s="149">
        <v>0</v>
      </c>
    </row>
    <row r="22" spans="2:5">
      <c r="B22" s="105" t="s">
        <v>106</v>
      </c>
      <c r="C22" s="136" t="s">
        <v>103</v>
      </c>
      <c r="D22" s="141">
        <f>SUM(D20:D21)</f>
        <v>0</v>
      </c>
      <c r="E22" s="152">
        <f>SUM(E20:E21)</f>
        <v>0</v>
      </c>
    </row>
    <row r="23" spans="2:5">
      <c r="B23" s="42"/>
      <c r="D23" s="4"/>
      <c r="E23" s="138"/>
    </row>
    <row r="24" spans="2:5">
      <c r="B24" s="101"/>
      <c r="C24" s="102" t="s">
        <v>107</v>
      </c>
      <c r="D24" s="9"/>
      <c r="E24" s="147"/>
    </row>
    <row r="25" spans="2:5">
      <c r="B25" s="104"/>
      <c r="C25" t="s">
        <v>99</v>
      </c>
      <c r="D25" s="4">
        <v>0</v>
      </c>
      <c r="E25" s="149">
        <v>0</v>
      </c>
    </row>
    <row r="26" spans="2:5">
      <c r="B26" s="104"/>
      <c r="C26" t="s">
        <v>108</v>
      </c>
      <c r="D26" s="4">
        <v>0</v>
      </c>
      <c r="E26" s="149">
        <v>0</v>
      </c>
    </row>
    <row r="27" spans="2:5" s="1" customFormat="1">
      <c r="B27" s="105" t="s">
        <v>109</v>
      </c>
      <c r="C27" s="106" t="s">
        <v>110</v>
      </c>
      <c r="D27" s="140">
        <f>SUM(D25:D26)</f>
        <v>0</v>
      </c>
      <c r="E27" s="150">
        <f>SUM(E25:E26)</f>
        <v>0</v>
      </c>
    </row>
    <row r="28" spans="2:5">
      <c r="B28" s="42"/>
      <c r="D28" s="4"/>
      <c r="E28" s="138"/>
    </row>
    <row r="29" spans="2:5">
      <c r="B29" s="101"/>
      <c r="C29" s="102" t="s">
        <v>111</v>
      </c>
      <c r="D29" s="9"/>
      <c r="E29" s="147"/>
    </row>
    <row r="30" spans="2:5">
      <c r="B30" s="104"/>
      <c r="C30" t="s">
        <v>99</v>
      </c>
      <c r="D30" s="4">
        <v>0</v>
      </c>
      <c r="E30" s="149">
        <v>0</v>
      </c>
    </row>
    <row r="31" spans="2:5" s="1" customFormat="1">
      <c r="B31" s="105" t="s">
        <v>112</v>
      </c>
      <c r="C31" s="106" t="s">
        <v>113</v>
      </c>
      <c r="D31" s="140">
        <f>SUM(D30:D30)</f>
        <v>0</v>
      </c>
      <c r="E31" s="150">
        <f>SUM(E30:E30)</f>
        <v>0</v>
      </c>
    </row>
    <row r="32" spans="2:5">
      <c r="B32" s="50"/>
      <c r="D32" s="4"/>
      <c r="E32" s="138"/>
    </row>
    <row r="33" spans="2:5">
      <c r="B33" s="135"/>
      <c r="C33" s="102" t="s">
        <v>114</v>
      </c>
      <c r="D33" s="21"/>
      <c r="E33" s="151"/>
    </row>
    <row r="34" spans="2:5">
      <c r="B34" s="104"/>
      <c r="C34" t="s">
        <v>99</v>
      </c>
      <c r="D34" s="4"/>
      <c r="E34" s="149"/>
    </row>
    <row r="35" spans="2:5">
      <c r="B35" s="104"/>
      <c r="C35" t="s">
        <v>108</v>
      </c>
      <c r="D35" s="4"/>
      <c r="E35" s="149"/>
    </row>
    <row r="36" spans="2:5">
      <c r="B36" s="105" t="s">
        <v>115</v>
      </c>
      <c r="C36" s="106" t="s">
        <v>114</v>
      </c>
      <c r="D36" s="49">
        <v>0</v>
      </c>
      <c r="E36" s="153">
        <v>0</v>
      </c>
    </row>
    <row r="37" spans="2:5">
      <c r="B37" s="42"/>
      <c r="C37" s="1"/>
      <c r="D37" s="4"/>
      <c r="E37" s="138"/>
    </row>
    <row r="38" spans="2:5">
      <c r="B38" s="133"/>
      <c r="C38" s="102" t="s">
        <v>116</v>
      </c>
      <c r="D38" s="21"/>
      <c r="E38" s="151"/>
    </row>
    <row r="39" spans="2:5">
      <c r="B39" s="134"/>
      <c r="C39" t="s">
        <v>117</v>
      </c>
      <c r="D39" s="4"/>
      <c r="E39" s="149"/>
    </row>
    <row r="40" spans="2:5">
      <c r="B40" s="134"/>
      <c r="C40" t="s">
        <v>108</v>
      </c>
      <c r="D40" s="4"/>
      <c r="E40" s="149"/>
    </row>
    <row r="41" spans="2:5">
      <c r="B41" s="105" t="s">
        <v>118</v>
      </c>
      <c r="C41" s="106" t="s">
        <v>116</v>
      </c>
      <c r="D41" s="49">
        <v>0</v>
      </c>
      <c r="E41" s="153">
        <v>0</v>
      </c>
    </row>
    <row r="42" spans="2:5">
      <c r="B42" s="42"/>
      <c r="C42" s="1"/>
      <c r="D42" s="4"/>
      <c r="E42" s="138"/>
    </row>
    <row r="43" spans="2:5">
      <c r="B43" s="101"/>
      <c r="C43" s="102" t="s">
        <v>119</v>
      </c>
      <c r="D43" s="21"/>
      <c r="E43" s="151"/>
    </row>
    <row r="44" spans="2:5">
      <c r="B44" s="104"/>
      <c r="C44" t="s">
        <v>120</v>
      </c>
      <c r="D44" s="4">
        <v>0</v>
      </c>
      <c r="E44" s="149">
        <v>0</v>
      </c>
    </row>
    <row r="45" spans="2:5">
      <c r="B45" s="104"/>
      <c r="C45" t="s">
        <v>121</v>
      </c>
      <c r="D45" s="4">
        <v>0</v>
      </c>
      <c r="E45" s="149">
        <v>0</v>
      </c>
    </row>
    <row r="46" spans="2:5" s="1" customFormat="1">
      <c r="B46" s="105" t="s">
        <v>122</v>
      </c>
      <c r="C46" s="106" t="s">
        <v>123</v>
      </c>
      <c r="D46" s="140">
        <f>SUM(D44:D45)</f>
        <v>0</v>
      </c>
      <c r="E46" s="150">
        <f>SUM(E44:E45)</f>
        <v>0</v>
      </c>
    </row>
    <row r="47" spans="2:5">
      <c r="B47" s="42"/>
      <c r="C47" s="1"/>
      <c r="D47" s="4"/>
      <c r="E47" s="138"/>
    </row>
    <row r="48" spans="2:5">
      <c r="B48" s="133"/>
      <c r="C48" s="102" t="s">
        <v>124</v>
      </c>
      <c r="D48" s="21"/>
      <c r="E48" s="151"/>
    </row>
    <row r="49" spans="2:5">
      <c r="B49" s="134"/>
      <c r="C49" t="s">
        <v>124</v>
      </c>
      <c r="D49" s="4">
        <v>0</v>
      </c>
      <c r="E49" s="149">
        <v>0</v>
      </c>
    </row>
    <row r="50" spans="2:5">
      <c r="B50" s="105" t="s">
        <v>125</v>
      </c>
      <c r="C50" s="106" t="s">
        <v>124</v>
      </c>
      <c r="D50" s="49">
        <f>SUM(D49)</f>
        <v>0</v>
      </c>
      <c r="E50" s="153">
        <f>SUM(E49)</f>
        <v>0</v>
      </c>
    </row>
    <row r="51" spans="2:5">
      <c r="B51" s="46"/>
      <c r="C51" s="1"/>
      <c r="D51" s="4"/>
      <c r="E51" s="138"/>
    </row>
    <row r="52" spans="2:5">
      <c r="B52" s="101"/>
      <c r="C52" s="102" t="s">
        <v>126</v>
      </c>
      <c r="D52" s="21"/>
      <c r="E52" s="151"/>
    </row>
    <row r="53" spans="2:5">
      <c r="B53" s="103"/>
      <c r="C53" t="s">
        <v>126</v>
      </c>
      <c r="D53" s="4">
        <v>0</v>
      </c>
      <c r="E53" s="149">
        <v>0</v>
      </c>
    </row>
    <row r="54" spans="2:5">
      <c r="B54" s="105" t="s">
        <v>127</v>
      </c>
      <c r="C54" s="106" t="s">
        <v>126</v>
      </c>
      <c r="D54" s="49">
        <f>SUM(D53)</f>
        <v>0</v>
      </c>
      <c r="E54" s="153">
        <f>SUM(E53)</f>
        <v>0</v>
      </c>
    </row>
    <row r="55" spans="2:5">
      <c r="B55" s="42"/>
      <c r="C55" s="47"/>
      <c r="D55" s="48"/>
      <c r="E55" s="154"/>
    </row>
    <row r="56" spans="2:5" s="2" customFormat="1" ht="15.95">
      <c r="B56" s="237" t="s">
        <v>128</v>
      </c>
      <c r="C56" s="237"/>
      <c r="D56" s="238">
        <f>+D17+D22+D27+D31+D36+D41+D46+D50+D54</f>
        <v>0</v>
      </c>
      <c r="E56" s="239">
        <f>+E17+E22+E27+E31+E36+E41+E46+E50+E54</f>
        <v>0</v>
      </c>
    </row>
    <row r="57" spans="2:5">
      <c r="B57" s="42"/>
      <c r="C57" s="42"/>
      <c r="D57" s="48"/>
      <c r="E57" s="154"/>
    </row>
    <row r="58" spans="2:5" ht="15.95">
      <c r="B58" s="236" t="s">
        <v>129</v>
      </c>
      <c r="C58" s="42"/>
      <c r="D58" s="48"/>
      <c r="E58" s="154"/>
    </row>
    <row r="59" spans="2:5">
      <c r="B59" s="101"/>
      <c r="C59" s="102" t="s">
        <v>130</v>
      </c>
      <c r="D59" s="9"/>
      <c r="E59" s="147"/>
    </row>
    <row r="60" spans="2:5">
      <c r="B60" s="103"/>
      <c r="C60" s="100" t="s">
        <v>131</v>
      </c>
      <c r="E60" s="148"/>
    </row>
    <row r="61" spans="2:5">
      <c r="B61" s="103"/>
      <c r="C61" t="s">
        <v>132</v>
      </c>
      <c r="D61" s="4">
        <v>0</v>
      </c>
      <c r="E61" s="149">
        <v>0</v>
      </c>
    </row>
    <row r="62" spans="2:5">
      <c r="B62" s="104"/>
      <c r="C62" t="s">
        <v>133</v>
      </c>
      <c r="D62" s="4">
        <v>0</v>
      </c>
      <c r="E62" s="149">
        <v>0</v>
      </c>
    </row>
    <row r="63" spans="2:5">
      <c r="B63" s="103"/>
      <c r="C63" s="1"/>
      <c r="E63" s="148"/>
    </row>
    <row r="64" spans="2:5">
      <c r="B64" s="103"/>
      <c r="C64" s="100" t="s">
        <v>134</v>
      </c>
      <c r="E64" s="148"/>
    </row>
    <row r="65" spans="2:5">
      <c r="B65" s="103"/>
      <c r="C65" t="s">
        <v>135</v>
      </c>
      <c r="D65" s="4">
        <v>0</v>
      </c>
      <c r="E65" s="149">
        <v>0</v>
      </c>
    </row>
    <row r="66" spans="2:5">
      <c r="B66" s="104"/>
      <c r="C66" t="s">
        <v>133</v>
      </c>
      <c r="D66" s="4">
        <v>0</v>
      </c>
      <c r="E66" s="149">
        <v>0</v>
      </c>
    </row>
    <row r="67" spans="2:5">
      <c r="B67" s="104"/>
      <c r="D67" s="142"/>
      <c r="E67" s="155"/>
    </row>
    <row r="68" spans="2:5" s="1" customFormat="1">
      <c r="B68" s="105" t="s">
        <v>136</v>
      </c>
      <c r="C68" s="106" t="s">
        <v>137</v>
      </c>
      <c r="D68" s="140">
        <f>SUM(D61:D67)</f>
        <v>0</v>
      </c>
      <c r="E68" s="150">
        <f>SUM(E61:E67)</f>
        <v>0</v>
      </c>
    </row>
    <row r="69" spans="2:5">
      <c r="B69" s="42"/>
      <c r="D69" s="4"/>
      <c r="E69" s="138"/>
    </row>
    <row r="70" spans="2:5">
      <c r="B70" s="101"/>
      <c r="C70" s="102" t="s">
        <v>138</v>
      </c>
      <c r="D70" s="9"/>
      <c r="E70" s="147"/>
    </row>
    <row r="71" spans="2:5">
      <c r="B71" s="103"/>
      <c r="C71" s="100" t="s">
        <v>139</v>
      </c>
      <c r="E71" s="148"/>
    </row>
    <row r="72" spans="2:5">
      <c r="B72" s="103"/>
      <c r="C72" t="s">
        <v>140</v>
      </c>
      <c r="D72" s="4">
        <v>0</v>
      </c>
      <c r="E72" s="149">
        <v>0</v>
      </c>
    </row>
    <row r="73" spans="2:5">
      <c r="B73" s="104"/>
      <c r="C73" t="s">
        <v>141</v>
      </c>
      <c r="D73" s="4">
        <v>0</v>
      </c>
      <c r="E73" s="149">
        <v>0</v>
      </c>
    </row>
    <row r="74" spans="2:5">
      <c r="B74" s="103"/>
      <c r="C74" s="1"/>
      <c r="E74" s="148"/>
    </row>
    <row r="75" spans="2:5">
      <c r="B75" s="103"/>
      <c r="C75" s="100" t="s">
        <v>142</v>
      </c>
      <c r="E75" s="148"/>
    </row>
    <row r="76" spans="2:5">
      <c r="B76" s="103"/>
      <c r="C76" t="s">
        <v>140</v>
      </c>
      <c r="D76" s="4">
        <v>0</v>
      </c>
      <c r="E76" s="149">
        <v>0</v>
      </c>
    </row>
    <row r="77" spans="2:5">
      <c r="B77" s="104"/>
      <c r="C77" t="s">
        <v>141</v>
      </c>
      <c r="D77" s="4">
        <v>0</v>
      </c>
      <c r="E77" s="149">
        <v>0</v>
      </c>
    </row>
    <row r="78" spans="2:5">
      <c r="B78" s="104"/>
      <c r="D78" s="142"/>
      <c r="E78" s="155"/>
    </row>
    <row r="79" spans="2:5" s="1" customFormat="1">
      <c r="B79" s="105" t="s">
        <v>143</v>
      </c>
      <c r="C79" s="106" t="s">
        <v>144</v>
      </c>
      <c r="D79" s="140">
        <f>SUM(D72:D78)</f>
        <v>0</v>
      </c>
      <c r="E79" s="150">
        <f>SUM(E72:E78)</f>
        <v>0</v>
      </c>
    </row>
    <row r="80" spans="2:5">
      <c r="B80" s="42"/>
      <c r="D80" s="4"/>
      <c r="E80" s="138"/>
    </row>
    <row r="81" spans="2:5">
      <c r="B81" s="101"/>
      <c r="C81" s="102" t="s">
        <v>145</v>
      </c>
      <c r="D81" s="9"/>
      <c r="E81" s="147"/>
    </row>
    <row r="82" spans="2:5">
      <c r="B82" s="103"/>
      <c r="C82" s="100" t="s">
        <v>146</v>
      </c>
      <c r="D82" s="4"/>
      <c r="E82" s="149"/>
    </row>
    <row r="83" spans="2:5">
      <c r="B83" s="104"/>
      <c r="C83" t="s">
        <v>147</v>
      </c>
      <c r="D83" s="4">
        <v>0</v>
      </c>
      <c r="E83" s="149">
        <v>0</v>
      </c>
    </row>
    <row r="84" spans="2:5">
      <c r="B84" s="104"/>
      <c r="C84" t="s">
        <v>148</v>
      </c>
      <c r="D84" s="4">
        <v>0</v>
      </c>
      <c r="E84" s="149">
        <v>0</v>
      </c>
    </row>
    <row r="85" spans="2:5">
      <c r="B85" s="103"/>
      <c r="C85" s="1"/>
      <c r="E85" s="148"/>
    </row>
    <row r="86" spans="2:5">
      <c r="B86" s="103"/>
      <c r="C86" s="100" t="s">
        <v>149</v>
      </c>
      <c r="E86" s="148"/>
    </row>
    <row r="87" spans="2:5">
      <c r="B87" s="104"/>
      <c r="C87" t="s">
        <v>147</v>
      </c>
      <c r="D87" s="4">
        <v>0</v>
      </c>
      <c r="E87" s="149">
        <v>0</v>
      </c>
    </row>
    <row r="88" spans="2:5">
      <c r="B88" s="104"/>
      <c r="C88" t="s">
        <v>148</v>
      </c>
      <c r="D88" s="4">
        <v>0</v>
      </c>
      <c r="E88" s="149">
        <v>0</v>
      </c>
    </row>
    <row r="89" spans="2:5">
      <c r="B89" s="104"/>
      <c r="D89" s="142"/>
      <c r="E89" s="155"/>
    </row>
    <row r="90" spans="2:5" s="1" customFormat="1">
      <c r="B90" s="105" t="s">
        <v>150</v>
      </c>
      <c r="C90" s="106" t="s">
        <v>151</v>
      </c>
      <c r="D90" s="140">
        <f>SUM(D83:D89)</f>
        <v>0</v>
      </c>
      <c r="E90" s="150">
        <f>SUM(E83:E89)</f>
        <v>0</v>
      </c>
    </row>
    <row r="91" spans="2:5">
      <c r="B91" s="50"/>
      <c r="C91" s="1"/>
      <c r="D91" s="4"/>
      <c r="E91" s="138"/>
    </row>
    <row r="92" spans="2:5">
      <c r="B92" s="101"/>
      <c r="C92" s="102" t="s">
        <v>152</v>
      </c>
      <c r="D92" s="21"/>
      <c r="E92" s="151"/>
    </row>
    <row r="93" spans="2:5">
      <c r="B93" s="103"/>
      <c r="C93" s="100" t="s">
        <v>153</v>
      </c>
      <c r="D93" s="4"/>
      <c r="E93" s="149"/>
    </row>
    <row r="94" spans="2:5">
      <c r="B94" s="104"/>
      <c r="C94" t="s">
        <v>154</v>
      </c>
      <c r="D94" s="4">
        <v>0</v>
      </c>
      <c r="E94" s="149">
        <v>0</v>
      </c>
    </row>
    <row r="95" spans="2:5">
      <c r="B95" s="103"/>
      <c r="C95" t="s">
        <v>155</v>
      </c>
      <c r="D95" s="4">
        <v>0</v>
      </c>
      <c r="E95" s="149">
        <v>0</v>
      </c>
    </row>
    <row r="96" spans="2:5">
      <c r="B96" s="103"/>
      <c r="D96" s="4"/>
      <c r="E96" s="149"/>
    </row>
    <row r="97" spans="2:5">
      <c r="B97" s="103"/>
      <c r="C97" s="100" t="s">
        <v>156</v>
      </c>
      <c r="E97" s="148"/>
    </row>
    <row r="98" spans="2:5">
      <c r="B98" s="103"/>
      <c r="C98" t="s">
        <v>154</v>
      </c>
      <c r="D98" s="4">
        <v>0</v>
      </c>
      <c r="E98" s="149">
        <v>0</v>
      </c>
    </row>
    <row r="99" spans="2:5">
      <c r="B99" s="104"/>
      <c r="C99" t="s">
        <v>155</v>
      </c>
      <c r="D99" s="4">
        <v>0</v>
      </c>
      <c r="E99" s="149">
        <v>0</v>
      </c>
    </row>
    <row r="100" spans="2:5">
      <c r="B100" s="104"/>
      <c r="D100" s="142"/>
      <c r="E100" s="155"/>
    </row>
    <row r="101" spans="2:5" s="1" customFormat="1">
      <c r="B101" s="105" t="s">
        <v>157</v>
      </c>
      <c r="C101" s="106" t="s">
        <v>158</v>
      </c>
      <c r="D101" s="140">
        <f>SUM(D94:D100)</f>
        <v>0</v>
      </c>
      <c r="E101" s="150">
        <f>SUM(E94:E100)</f>
        <v>0</v>
      </c>
    </row>
    <row r="102" spans="2:5">
      <c r="B102" s="42"/>
      <c r="C102" s="1"/>
      <c r="D102" s="4"/>
      <c r="E102" s="138"/>
    </row>
    <row r="103" spans="2:5">
      <c r="B103" s="101"/>
      <c r="C103" s="102" t="s">
        <v>159</v>
      </c>
      <c r="D103" s="21"/>
      <c r="E103" s="151"/>
    </row>
    <row r="104" spans="2:5">
      <c r="B104" s="103"/>
      <c r="C104" s="100" t="s">
        <v>159</v>
      </c>
      <c r="D104" s="4"/>
      <c r="E104" s="149"/>
    </row>
    <row r="105" spans="2:5">
      <c r="B105" s="104"/>
      <c r="C105" t="s">
        <v>120</v>
      </c>
      <c r="D105" s="4">
        <v>0</v>
      </c>
      <c r="E105" s="149">
        <v>0</v>
      </c>
    </row>
    <row r="106" spans="2:5">
      <c r="B106" s="104"/>
      <c r="C106" t="s">
        <v>121</v>
      </c>
      <c r="D106" s="4">
        <v>0</v>
      </c>
      <c r="E106" s="149">
        <v>0</v>
      </c>
    </row>
    <row r="107" spans="2:5">
      <c r="B107" s="103"/>
      <c r="C107" s="1"/>
      <c r="E107" s="148"/>
    </row>
    <row r="108" spans="2:5">
      <c r="B108" s="103"/>
      <c r="C108" s="100" t="s">
        <v>160</v>
      </c>
      <c r="E108" s="148"/>
    </row>
    <row r="109" spans="2:5">
      <c r="B109" s="104"/>
      <c r="C109" t="s">
        <v>120</v>
      </c>
      <c r="D109" s="4">
        <v>0</v>
      </c>
      <c r="E109" s="149">
        <v>0</v>
      </c>
    </row>
    <row r="110" spans="2:5">
      <c r="B110" s="104"/>
      <c r="C110" t="s">
        <v>121</v>
      </c>
      <c r="D110" s="142">
        <v>0</v>
      </c>
      <c r="E110" s="155">
        <v>0</v>
      </c>
    </row>
    <row r="111" spans="2:5" s="1" customFormat="1">
      <c r="B111" s="105" t="s">
        <v>161</v>
      </c>
      <c r="C111" s="106" t="s">
        <v>162</v>
      </c>
      <c r="D111" s="140">
        <f>SUM(D105:D110)</f>
        <v>0</v>
      </c>
      <c r="E111" s="150">
        <f>SUM(E105:E110)</f>
        <v>0</v>
      </c>
    </row>
    <row r="112" spans="2:5">
      <c r="B112" s="109"/>
      <c r="C112" s="108"/>
      <c r="D112" s="48"/>
      <c r="E112" s="154"/>
    </row>
    <row r="113" spans="2:5" s="2" customFormat="1" ht="15.95">
      <c r="B113" s="240" t="s">
        <v>163</v>
      </c>
      <c r="C113" s="240"/>
      <c r="D113" s="238">
        <f>+D68+D79+D90+D101+D111</f>
        <v>0</v>
      </c>
      <c r="E113" s="239">
        <f>+E68+E79+E90+E101+E111</f>
        <v>0</v>
      </c>
    </row>
    <row r="114" spans="2:5">
      <c r="B114" s="110"/>
      <c r="C114" s="15"/>
      <c r="D114" s="4"/>
      <c r="E114" s="138"/>
    </row>
    <row r="115" spans="2:5" s="3" customFormat="1" ht="17.100000000000001" thickBot="1">
      <c r="B115" s="107" t="s">
        <v>164</v>
      </c>
      <c r="C115" s="107"/>
      <c r="D115" s="51">
        <f>+D56+D113</f>
        <v>0</v>
      </c>
      <c r="E115" s="156">
        <f>+E56+E113</f>
        <v>0</v>
      </c>
    </row>
    <row r="116" spans="2:5">
      <c r="D116" s="4"/>
      <c r="E116" s="4"/>
    </row>
    <row r="117" spans="2:5">
      <c r="D117" s="4"/>
      <c r="E117" s="4"/>
    </row>
  </sheetData>
  <mergeCells count="1">
    <mergeCell ref="B1:D1"/>
  </mergeCells>
  <phoneticPr fontId="13" type="noConversion"/>
  <dataValidations count="2">
    <dataValidation type="list" allowBlank="1" showInputMessage="1" showErrorMessage="1" sqref="D5" xr:uid="{F722F611-0BE4-4B86-8E7C-B62060B4A46A}">
      <formula1>"incl. BTW, ex. BTW"</formula1>
    </dataValidation>
    <dataValidation type="list" allowBlank="1" showInputMessage="1" showErrorMessage="1" sqref="E5" xr:uid="{527A9980-3E2F-4916-AF5A-3E121C9D80DE}">
      <formula1>"incl. BTW,ex. BTW"</formula1>
    </dataValidation>
  </dataValidations>
  <printOptions gridLines="1"/>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F29E5-6C37-4D4B-82DC-B4A626377A1C}">
  <sheetPr>
    <pageSetUpPr fitToPage="1"/>
  </sheetPr>
  <dimension ref="B1:H64"/>
  <sheetViews>
    <sheetView workbookViewId="0">
      <pane xSplit="3" ySplit="4" topLeftCell="D5" activePane="bottomRight" state="frozen"/>
      <selection pane="bottomRight" activeCell="D12" sqref="D12"/>
      <selection pane="bottomLeft" activeCell="A6" sqref="A6"/>
      <selection pane="topRight" activeCell="C1" sqref="C1"/>
    </sheetView>
  </sheetViews>
  <sheetFormatPr defaultColWidth="8.85546875" defaultRowHeight="15"/>
  <cols>
    <col min="1" max="1" width="2.85546875" customWidth="1"/>
    <col min="3" max="3" width="64.140625" bestFit="1" customWidth="1"/>
    <col min="4" max="4" width="13.42578125" customWidth="1"/>
    <col min="5" max="5" width="17.85546875" style="165" customWidth="1"/>
    <col min="6" max="6" width="13.42578125" customWidth="1"/>
    <col min="7" max="7" width="17.85546875" customWidth="1"/>
  </cols>
  <sheetData>
    <row r="1" spans="2:7" ht="15.95">
      <c r="B1" s="7" t="s">
        <v>165</v>
      </c>
      <c r="C1" s="8"/>
      <c r="D1" s="225" t="s">
        <v>7</v>
      </c>
      <c r="E1" s="193"/>
      <c r="F1" s="7" t="s">
        <v>1</v>
      </c>
      <c r="G1" s="8"/>
    </row>
    <row r="2" spans="2:7" ht="32.1">
      <c r="B2" s="11"/>
      <c r="C2" s="11"/>
      <c r="D2" s="205">
        <v>2027</v>
      </c>
      <c r="E2" s="206" t="s">
        <v>8</v>
      </c>
      <c r="F2" s="205">
        <v>2027</v>
      </c>
      <c r="G2" s="205" t="s">
        <v>166</v>
      </c>
    </row>
    <row r="3" spans="2:7">
      <c r="B3" s="11"/>
      <c r="C3" s="11"/>
      <c r="D3" s="73" t="s">
        <v>9</v>
      </c>
      <c r="E3" s="207"/>
      <c r="F3" s="73" t="s">
        <v>9</v>
      </c>
      <c r="G3" s="11"/>
    </row>
    <row r="4" spans="2:7">
      <c r="B4" s="11"/>
      <c r="C4" s="11"/>
      <c r="D4" s="181"/>
      <c r="E4" s="207"/>
      <c r="F4" s="181"/>
      <c r="G4" s="11"/>
    </row>
    <row r="5" spans="2:7" ht="15.95">
      <c r="B5" s="89" t="s">
        <v>167</v>
      </c>
      <c r="C5" s="9"/>
      <c r="D5" s="21"/>
      <c r="F5" s="21"/>
    </row>
    <row r="6" spans="2:7" ht="15.95">
      <c r="B6" s="241" t="s">
        <v>168</v>
      </c>
      <c r="C6" s="81"/>
      <c r="D6" s="82"/>
      <c r="E6" s="194"/>
      <c r="F6" s="82"/>
      <c r="G6" s="82"/>
    </row>
    <row r="7" spans="2:7">
      <c r="B7" s="90" t="s">
        <v>25</v>
      </c>
      <c r="C7" s="127" t="str">
        <f>'A. Activiteitenlasten'!C6</f>
        <v>naam activiteit 1</v>
      </c>
      <c r="D7" s="82">
        <f>'A. Activiteitenlasten'!I21</f>
        <v>0</v>
      </c>
      <c r="E7" s="194">
        <f>'A. Activiteitenlasten'!J21</f>
        <v>0</v>
      </c>
      <c r="F7" s="82">
        <f>'A. Activiteitenlasten'!P21</f>
        <v>0</v>
      </c>
      <c r="G7" s="82">
        <f>'A. Activiteitenlasten'!Q21</f>
        <v>0</v>
      </c>
    </row>
    <row r="8" spans="2:7">
      <c r="B8" s="90" t="s">
        <v>29</v>
      </c>
      <c r="C8" s="127" t="str">
        <f>'A. Activiteitenlasten'!C23</f>
        <v>naam activiteit 2</v>
      </c>
      <c r="D8" s="82">
        <f>'A. Activiteitenlasten'!I38</f>
        <v>0</v>
      </c>
      <c r="E8" s="194">
        <f>'A. Activiteitenlasten'!J38</f>
        <v>0</v>
      </c>
      <c r="F8" s="82">
        <f>'A. Activiteitenlasten'!P38</f>
        <v>0</v>
      </c>
      <c r="G8" s="82">
        <f>'A. Activiteitenlasten'!Q38</f>
        <v>0</v>
      </c>
    </row>
    <row r="9" spans="2:7">
      <c r="B9" s="90" t="s">
        <v>32</v>
      </c>
      <c r="C9" s="127" t="str">
        <f>'A. Activiteitenlasten'!C40</f>
        <v>naam activiteit 3</v>
      </c>
      <c r="D9" s="82">
        <f>'A. Activiteitenlasten'!I55</f>
        <v>0</v>
      </c>
      <c r="E9" s="194">
        <f>'A. Activiteitenlasten'!J55</f>
        <v>0</v>
      </c>
      <c r="F9" s="82">
        <f>'A. Activiteitenlasten'!P55</f>
        <v>0</v>
      </c>
      <c r="G9" s="82">
        <f>'A. Activiteitenlasten'!Q55</f>
        <v>0</v>
      </c>
    </row>
    <row r="10" spans="2:7">
      <c r="B10" s="90" t="s">
        <v>35</v>
      </c>
      <c r="C10" s="127" t="str">
        <f>'A. Activiteitenlasten'!C57</f>
        <v>naam activiteit 4</v>
      </c>
      <c r="D10" s="82">
        <f>'A. Activiteitenlasten'!I72</f>
        <v>0</v>
      </c>
      <c r="E10" s="194">
        <f>'A. Activiteitenlasten'!J72</f>
        <v>0</v>
      </c>
      <c r="F10" s="82">
        <f>'A. Activiteitenlasten'!P72</f>
        <v>0</v>
      </c>
      <c r="G10" s="82">
        <f>'A. Activiteitenlasten'!Q72</f>
        <v>0</v>
      </c>
    </row>
    <row r="11" spans="2:7">
      <c r="B11" s="90" t="s">
        <v>38</v>
      </c>
      <c r="C11" s="127" t="str">
        <f>'A. Activiteitenlasten'!C74</f>
        <v>naam activiteit 5</v>
      </c>
      <c r="D11" s="82">
        <f>'A. Activiteitenlasten'!I89</f>
        <v>0</v>
      </c>
      <c r="E11" s="194">
        <f>'A. Activiteitenlasten'!J89</f>
        <v>0</v>
      </c>
      <c r="F11" s="82">
        <f>'A. Activiteitenlasten'!P89</f>
        <v>0</v>
      </c>
      <c r="G11" s="82">
        <f>'A. Activiteitenlasten'!Q89</f>
        <v>0</v>
      </c>
    </row>
    <row r="12" spans="2:7">
      <c r="B12" s="90" t="s">
        <v>42</v>
      </c>
      <c r="C12" s="127" t="str">
        <f>'A. Activiteitenlasten'!C91</f>
        <v>naam activiteit 6</v>
      </c>
      <c r="D12" s="82">
        <f>'A. Activiteitenlasten'!I106</f>
        <v>0</v>
      </c>
      <c r="E12" s="194">
        <f>'A. Activiteitenlasten'!J106</f>
        <v>0</v>
      </c>
      <c r="F12" s="82">
        <f>'A. Activiteitenlasten'!P106</f>
        <v>0</v>
      </c>
      <c r="G12" s="82">
        <f>'A. Activiteitenlasten'!Q106</f>
        <v>0</v>
      </c>
    </row>
    <row r="13" spans="2:7">
      <c r="B13" s="90" t="s">
        <v>45</v>
      </c>
      <c r="C13" s="127" t="str">
        <f>'A. Activiteitenlasten'!C108</f>
        <v>naam activiteit 7</v>
      </c>
      <c r="D13" s="82">
        <f>'A. Activiteitenlasten'!I123</f>
        <v>0</v>
      </c>
      <c r="E13" s="194">
        <f>'A. Activiteitenlasten'!J123</f>
        <v>0</v>
      </c>
      <c r="F13" s="82">
        <f>'A. Activiteitenlasten'!P123</f>
        <v>0</v>
      </c>
      <c r="G13" s="82">
        <f>'A. Activiteitenlasten'!Q123</f>
        <v>0</v>
      </c>
    </row>
    <row r="14" spans="2:7">
      <c r="B14" s="90" t="s">
        <v>48</v>
      </c>
      <c r="C14" s="127" t="str">
        <f>'A. Activiteitenlasten'!C125</f>
        <v>naam activiteit 8</v>
      </c>
      <c r="D14" s="82">
        <f>'A. Activiteitenlasten'!I140</f>
        <v>0</v>
      </c>
      <c r="E14" s="194">
        <f>'A. Activiteitenlasten'!J140</f>
        <v>0</v>
      </c>
      <c r="F14" s="82">
        <f>'A. Activiteitenlasten'!P140</f>
        <v>0</v>
      </c>
      <c r="G14" s="82">
        <f>'A. Activiteitenlasten'!Q140</f>
        <v>0</v>
      </c>
    </row>
    <row r="15" spans="2:7">
      <c r="B15" s="90" t="s">
        <v>51</v>
      </c>
      <c r="C15" s="127" t="str">
        <f>'A. Activiteitenlasten'!C142</f>
        <v>naam activiteit 9</v>
      </c>
      <c r="D15" s="82">
        <f>'A. Activiteitenlasten'!I157</f>
        <v>0</v>
      </c>
      <c r="E15" s="194">
        <f>'A. Activiteitenlasten'!J157</f>
        <v>0</v>
      </c>
      <c r="F15" s="82">
        <f>'A. Activiteitenlasten'!P157</f>
        <v>0</v>
      </c>
      <c r="G15" s="82">
        <f>'A. Activiteitenlasten'!Q157</f>
        <v>0</v>
      </c>
    </row>
    <row r="16" spans="2:7">
      <c r="B16" s="90" t="s">
        <v>54</v>
      </c>
      <c r="C16" s="127" t="str">
        <f>'A. Activiteitenlasten'!C159</f>
        <v>naam activiteit 10</v>
      </c>
      <c r="D16" s="82">
        <f>'A. Activiteitenlasten'!I174</f>
        <v>0</v>
      </c>
      <c r="E16" s="194">
        <f>'A. Activiteitenlasten'!J174</f>
        <v>0</v>
      </c>
      <c r="F16" s="82">
        <f>'A. Activiteitenlasten'!P174</f>
        <v>0</v>
      </c>
      <c r="G16" s="82">
        <f>'A. Activiteitenlasten'!Q174</f>
        <v>0</v>
      </c>
    </row>
    <row r="17" spans="2:7">
      <c r="B17" s="129"/>
      <c r="C17" s="130" t="s">
        <v>19</v>
      </c>
      <c r="D17" s="131"/>
      <c r="E17" s="195"/>
      <c r="F17" s="131"/>
      <c r="G17" s="131"/>
    </row>
    <row r="18" spans="2:7" s="16" customFormat="1" ht="15.95">
      <c r="B18" s="82" t="s">
        <v>169</v>
      </c>
      <c r="C18" s="82"/>
      <c r="D18" s="128">
        <f>SUM(D7:D17)</f>
        <v>0</v>
      </c>
      <c r="E18" s="196">
        <f>SUM(E7:E17)</f>
        <v>0</v>
      </c>
      <c r="F18" s="128">
        <f>SUM(F7:F17)</f>
        <v>0</v>
      </c>
      <c r="G18" s="128">
        <f>SUM(G7:G17)</f>
        <v>0</v>
      </c>
    </row>
    <row r="19" spans="2:7">
      <c r="D19" s="4"/>
      <c r="E19" s="170"/>
      <c r="F19" s="4"/>
      <c r="G19" s="4"/>
    </row>
    <row r="20" spans="2:7" ht="15.95">
      <c r="B20" s="227" t="s">
        <v>69</v>
      </c>
      <c r="C20" s="70"/>
      <c r="D20" s="52"/>
      <c r="E20" s="197"/>
      <c r="F20" s="52"/>
      <c r="G20" s="70"/>
    </row>
    <row r="21" spans="2:7">
      <c r="B21" s="91" t="s">
        <v>77</v>
      </c>
      <c r="C21" s="70" t="s">
        <v>170</v>
      </c>
      <c r="D21" s="52">
        <f>'B. Beheerslasten'!H14</f>
        <v>0</v>
      </c>
      <c r="E21" s="175">
        <f>'B. Beheerslasten'!I14</f>
        <v>0</v>
      </c>
      <c r="F21" s="52">
        <f>'B. Beheerslasten'!N14</f>
        <v>0</v>
      </c>
      <c r="G21" s="52">
        <f>'B. Beheerslasten'!O14</f>
        <v>0</v>
      </c>
    </row>
    <row r="22" spans="2:7">
      <c r="B22" s="91" t="s">
        <v>85</v>
      </c>
      <c r="C22" s="70" t="s">
        <v>171</v>
      </c>
      <c r="D22" s="52">
        <f>'B. Beheerslasten'!H23</f>
        <v>0</v>
      </c>
      <c r="E22" s="175">
        <f>'B. Beheerslasten'!I23</f>
        <v>0</v>
      </c>
      <c r="F22" s="52">
        <f>'B. Beheerslasten'!N23</f>
        <v>0</v>
      </c>
      <c r="G22" s="52">
        <f>'B. Beheerslasten'!O23</f>
        <v>0</v>
      </c>
    </row>
    <row r="23" spans="2:7" s="16" customFormat="1" ht="15.95">
      <c r="B23" s="227" t="s">
        <v>172</v>
      </c>
      <c r="C23" s="227"/>
      <c r="D23" s="242">
        <f>SUM(D21:D22)</f>
        <v>0</v>
      </c>
      <c r="E23" s="243">
        <f>SUM(E21:E22)</f>
        <v>0</v>
      </c>
      <c r="F23" s="242">
        <f>SUM(F21:F22)</f>
        <v>0</v>
      </c>
      <c r="G23" s="242">
        <f>SUM(G21:G22)</f>
        <v>0</v>
      </c>
    </row>
    <row r="24" spans="2:7">
      <c r="D24" s="4"/>
      <c r="F24" s="4"/>
    </row>
    <row r="25" spans="2:7" s="16" customFormat="1" ht="15.95">
      <c r="B25" s="92" t="s">
        <v>173</v>
      </c>
      <c r="C25" s="244"/>
      <c r="D25" s="245">
        <f>+D23+D18</f>
        <v>0</v>
      </c>
      <c r="E25" s="246">
        <f>SUM(E18+E23)</f>
        <v>0</v>
      </c>
      <c r="F25" s="245">
        <f>+F23+F18</f>
        <v>0</v>
      </c>
      <c r="G25" s="245">
        <f>SUM(G18+G23)</f>
        <v>0</v>
      </c>
    </row>
    <row r="26" spans="2:7">
      <c r="D26" s="4"/>
      <c r="F26" s="4"/>
    </row>
    <row r="27" spans="2:7" ht="15.95">
      <c r="B27" s="93" t="s">
        <v>91</v>
      </c>
      <c r="C27" s="83"/>
      <c r="D27" s="83"/>
      <c r="E27" s="198"/>
      <c r="F27" s="83"/>
      <c r="G27" s="189"/>
    </row>
    <row r="28" spans="2:7" ht="15.95">
      <c r="B28" s="236" t="s">
        <v>92</v>
      </c>
      <c r="C28" s="42"/>
      <c r="D28" s="42"/>
      <c r="E28" s="199"/>
      <c r="F28" s="42"/>
      <c r="G28" s="42"/>
    </row>
    <row r="29" spans="2:7">
      <c r="B29" s="42"/>
      <c r="C29" s="47" t="s">
        <v>174</v>
      </c>
      <c r="D29" s="42"/>
      <c r="E29" s="199"/>
      <c r="F29" s="42"/>
      <c r="G29" s="42"/>
    </row>
    <row r="30" spans="2:7">
      <c r="B30" s="50" t="s">
        <v>101</v>
      </c>
      <c r="C30" s="42" t="s">
        <v>93</v>
      </c>
      <c r="D30" s="48">
        <f>'C.+D. Baten'!D17</f>
        <v>0</v>
      </c>
      <c r="E30" s="199"/>
      <c r="F30" s="48">
        <f>'C.+D. Baten'!E17</f>
        <v>0</v>
      </c>
      <c r="G30" s="42"/>
    </row>
    <row r="31" spans="2:7">
      <c r="B31" s="50" t="s">
        <v>106</v>
      </c>
      <c r="C31" s="42" t="s">
        <v>103</v>
      </c>
      <c r="D31" s="48">
        <f>'C.+D. Baten'!D22</f>
        <v>0</v>
      </c>
      <c r="E31" s="199"/>
      <c r="F31" s="48">
        <f>'C.+D. Baten'!E22</f>
        <v>0</v>
      </c>
      <c r="G31" s="42"/>
    </row>
    <row r="32" spans="2:7">
      <c r="B32" s="50" t="s">
        <v>109</v>
      </c>
      <c r="C32" s="42" t="s">
        <v>107</v>
      </c>
      <c r="D32" s="49">
        <f>'C.+D. Baten'!D27</f>
        <v>0</v>
      </c>
      <c r="E32" s="199"/>
      <c r="F32" s="49">
        <f>'C.+D. Baten'!E27</f>
        <v>0</v>
      </c>
      <c r="G32" s="42"/>
    </row>
    <row r="33" spans="2:7" s="1" customFormat="1">
      <c r="B33" s="47"/>
      <c r="C33" s="47" t="s">
        <v>175</v>
      </c>
      <c r="D33" s="84">
        <f>SUM(D30:D32)</f>
        <v>0</v>
      </c>
      <c r="E33" s="200"/>
      <c r="F33" s="84">
        <f>SUM(F30:F32)</f>
        <v>0</v>
      </c>
      <c r="G33" s="47"/>
    </row>
    <row r="34" spans="2:7">
      <c r="B34" s="42"/>
      <c r="C34" s="42"/>
      <c r="D34" s="48"/>
      <c r="E34" s="199"/>
      <c r="F34" s="48"/>
      <c r="G34" s="42"/>
    </row>
    <row r="35" spans="2:7" s="1" customFormat="1">
      <c r="B35" s="46" t="s">
        <v>112</v>
      </c>
      <c r="C35" s="47" t="s">
        <v>111</v>
      </c>
      <c r="D35" s="84">
        <f>'C.+D. Baten'!D31</f>
        <v>0</v>
      </c>
      <c r="E35" s="200"/>
      <c r="F35" s="84">
        <f>'C.+D. Baten'!E31</f>
        <v>0</v>
      </c>
      <c r="G35" s="47"/>
    </row>
    <row r="36" spans="2:7">
      <c r="B36" s="50"/>
      <c r="C36" s="42"/>
      <c r="D36" s="48"/>
      <c r="E36" s="199"/>
      <c r="F36" s="48"/>
      <c r="G36" s="42"/>
    </row>
    <row r="37" spans="2:7">
      <c r="B37" s="50"/>
      <c r="C37" s="47" t="s">
        <v>176</v>
      </c>
      <c r="D37" s="48"/>
      <c r="E37" s="199"/>
      <c r="F37" s="48"/>
      <c r="G37" s="42"/>
    </row>
    <row r="38" spans="2:7">
      <c r="B38" s="50" t="s">
        <v>115</v>
      </c>
      <c r="C38" s="42" t="s">
        <v>114</v>
      </c>
      <c r="D38" s="48">
        <f>'C.+D. Baten'!D36</f>
        <v>0</v>
      </c>
      <c r="E38" s="199"/>
      <c r="F38" s="48">
        <f>'C.+D. Baten'!E36</f>
        <v>0</v>
      </c>
      <c r="G38" s="42"/>
    </row>
    <row r="39" spans="2:7">
      <c r="B39" s="50" t="s">
        <v>118</v>
      </c>
      <c r="C39" s="42" t="s">
        <v>116</v>
      </c>
      <c r="D39" s="48">
        <f>'C.+D. Baten'!D41</f>
        <v>0</v>
      </c>
      <c r="E39" s="199"/>
      <c r="F39" s="48">
        <f>'C.+D. Baten'!E41</f>
        <v>0</v>
      </c>
      <c r="G39" s="42"/>
    </row>
    <row r="40" spans="2:7">
      <c r="B40" s="50" t="s">
        <v>122</v>
      </c>
      <c r="C40" s="42" t="s">
        <v>119</v>
      </c>
      <c r="D40" s="48">
        <f>'C.+D. Baten'!D46</f>
        <v>0</v>
      </c>
      <c r="E40" s="199"/>
      <c r="F40" s="48">
        <f>'C.+D. Baten'!E46</f>
        <v>0</v>
      </c>
      <c r="G40" s="42"/>
    </row>
    <row r="41" spans="2:7">
      <c r="B41" s="50" t="s">
        <v>125</v>
      </c>
      <c r="C41" s="42" t="s">
        <v>124</v>
      </c>
      <c r="D41" s="48">
        <f>'C.+D. Baten'!D50</f>
        <v>0</v>
      </c>
      <c r="E41" s="199"/>
      <c r="F41" s="48">
        <f>'C.+D. Baten'!E50</f>
        <v>0</v>
      </c>
      <c r="G41" s="42"/>
    </row>
    <row r="42" spans="2:7">
      <c r="B42" s="50" t="s">
        <v>127</v>
      </c>
      <c r="C42" s="42" t="s">
        <v>126</v>
      </c>
      <c r="D42" s="49">
        <f>'C.+D. Baten'!D54</f>
        <v>0</v>
      </c>
      <c r="E42" s="199"/>
      <c r="F42" s="49">
        <f>'C.+D. Baten'!E54</f>
        <v>0</v>
      </c>
      <c r="G42" s="42"/>
    </row>
    <row r="43" spans="2:7" s="1" customFormat="1">
      <c r="B43" s="47"/>
      <c r="C43" s="47" t="s">
        <v>177</v>
      </c>
      <c r="D43" s="84">
        <f>SUM(D38:D42)</f>
        <v>0</v>
      </c>
      <c r="E43" s="200"/>
      <c r="F43" s="84">
        <f>SUM(F38:F42)</f>
        <v>0</v>
      </c>
      <c r="G43" s="47"/>
    </row>
    <row r="44" spans="2:7">
      <c r="B44" s="42"/>
      <c r="C44" s="47"/>
      <c r="D44" s="48"/>
      <c r="E44" s="199"/>
      <c r="F44" s="48"/>
      <c r="G44" s="42"/>
    </row>
    <row r="45" spans="2:7" s="16" customFormat="1" ht="15.95">
      <c r="B45" s="237" t="s">
        <v>128</v>
      </c>
      <c r="C45" s="237"/>
      <c r="D45" s="238">
        <f>+D33+D35+D43</f>
        <v>0</v>
      </c>
      <c r="E45" s="247"/>
      <c r="F45" s="238">
        <f>+F33+F35+F43</f>
        <v>0</v>
      </c>
      <c r="G45" s="248"/>
    </row>
    <row r="46" spans="2:7">
      <c r="B46" s="42"/>
      <c r="C46" s="42"/>
      <c r="D46" s="48"/>
      <c r="E46" s="199"/>
      <c r="F46" s="48"/>
      <c r="G46" s="42"/>
    </row>
    <row r="47" spans="2:7" ht="15.95">
      <c r="B47" s="236" t="s">
        <v>178</v>
      </c>
      <c r="C47" s="42"/>
      <c r="D47" s="48"/>
      <c r="E47" s="199"/>
      <c r="F47" s="48"/>
      <c r="G47" s="42"/>
    </row>
    <row r="48" spans="2:7">
      <c r="B48" s="42"/>
      <c r="C48" s="47" t="s">
        <v>179</v>
      </c>
      <c r="D48" s="48"/>
      <c r="E48" s="199"/>
      <c r="F48" s="48"/>
      <c r="G48" s="42"/>
    </row>
    <row r="49" spans="2:8">
      <c r="B49" s="50" t="s">
        <v>136</v>
      </c>
      <c r="C49" s="42" t="s">
        <v>130</v>
      </c>
      <c r="D49" s="48">
        <f>'C.+D. Baten'!D68</f>
        <v>0</v>
      </c>
      <c r="E49" s="199"/>
      <c r="F49" s="48">
        <f>'C.+D. Baten'!E68</f>
        <v>0</v>
      </c>
      <c r="G49" s="42"/>
    </row>
    <row r="50" spans="2:8">
      <c r="B50" s="50" t="s">
        <v>143</v>
      </c>
      <c r="C50" s="42" t="s">
        <v>138</v>
      </c>
      <c r="D50" s="48">
        <f>'C.+D. Baten'!D79</f>
        <v>0</v>
      </c>
      <c r="E50" s="199"/>
      <c r="F50" s="48">
        <f>'C.+D. Baten'!E79</f>
        <v>0</v>
      </c>
      <c r="G50" s="42"/>
    </row>
    <row r="51" spans="2:8">
      <c r="B51" s="50" t="s">
        <v>150</v>
      </c>
      <c r="C51" s="42" t="s">
        <v>145</v>
      </c>
      <c r="D51" s="48">
        <f>'C.+D. Baten'!D90</f>
        <v>0</v>
      </c>
      <c r="E51" s="199"/>
      <c r="F51" s="48">
        <f>'C.+D. Baten'!E90</f>
        <v>0</v>
      </c>
      <c r="G51" s="42"/>
    </row>
    <row r="52" spans="2:8">
      <c r="B52" s="50" t="s">
        <v>157</v>
      </c>
      <c r="C52" s="42" t="s">
        <v>152</v>
      </c>
      <c r="D52" s="48">
        <f>'C.+D. Baten'!D101</f>
        <v>0</v>
      </c>
      <c r="E52" s="199"/>
      <c r="F52" s="48">
        <f>'C.+D. Baten'!E101</f>
        <v>0</v>
      </c>
      <c r="G52" s="42"/>
    </row>
    <row r="53" spans="2:8">
      <c r="B53" s="50" t="s">
        <v>161</v>
      </c>
      <c r="C53" s="42" t="s">
        <v>180</v>
      </c>
      <c r="D53" s="48">
        <f>'C.+D. Baten'!D111</f>
        <v>0</v>
      </c>
      <c r="E53" s="199"/>
      <c r="F53" s="48">
        <f>'C.+D. Baten'!E111</f>
        <v>0</v>
      </c>
      <c r="G53" s="42"/>
    </row>
    <row r="54" spans="2:8">
      <c r="B54" s="50"/>
      <c r="C54" s="42"/>
      <c r="D54" s="48"/>
      <c r="E54" s="199"/>
      <c r="F54" s="48"/>
      <c r="G54" s="42"/>
    </row>
    <row r="55" spans="2:8" s="16" customFormat="1" ht="15.95">
      <c r="B55" s="237" t="s">
        <v>163</v>
      </c>
      <c r="C55" s="237"/>
      <c r="D55" s="238">
        <f>SUM(D49:D53)</f>
        <v>0</v>
      </c>
      <c r="E55" s="247"/>
      <c r="F55" s="238">
        <f>SUM(F49:F53)</f>
        <v>0</v>
      </c>
      <c r="G55" s="248"/>
      <c r="H55" s="234"/>
    </row>
    <row r="56" spans="2:8">
      <c r="D56" s="4"/>
      <c r="F56" s="4"/>
    </row>
    <row r="57" spans="2:8" s="3" customFormat="1" ht="15.95">
      <c r="B57" s="85" t="s">
        <v>164</v>
      </c>
      <c r="C57" s="85"/>
      <c r="D57" s="86">
        <f>D45+D55</f>
        <v>0</v>
      </c>
      <c r="E57" s="201"/>
      <c r="F57" s="86">
        <f>F45+F55</f>
        <v>0</v>
      </c>
      <c r="G57" s="188"/>
    </row>
    <row r="58" spans="2:8">
      <c r="D58" s="4"/>
      <c r="F58" s="4"/>
    </row>
    <row r="59" spans="2:8">
      <c r="D59" s="4"/>
      <c r="F59" s="4"/>
    </row>
    <row r="60" spans="2:8" ht="15.95">
      <c r="B60" s="94" t="s">
        <v>181</v>
      </c>
      <c r="C60" s="87"/>
      <c r="D60" s="88">
        <f>D57-D25</f>
        <v>0</v>
      </c>
      <c r="E60" s="202"/>
      <c r="F60" s="88">
        <f>F57-F25</f>
        <v>0</v>
      </c>
      <c r="G60" s="190"/>
    </row>
    <row r="61" spans="2:8">
      <c r="D61" s="4"/>
      <c r="F61" s="4"/>
    </row>
    <row r="62" spans="2:8" s="3" customFormat="1" ht="15.95">
      <c r="B62" s="17" t="s">
        <v>182</v>
      </c>
      <c r="C62" s="18"/>
      <c r="D62" s="19">
        <f>D25-D57</f>
        <v>0</v>
      </c>
      <c r="E62" s="203"/>
      <c r="F62" s="19">
        <f>F25-F57</f>
        <v>0</v>
      </c>
      <c r="G62" s="191"/>
    </row>
    <row r="64" spans="2:8">
      <c r="B64" s="95" t="s">
        <v>183</v>
      </c>
      <c r="C64" s="95"/>
      <c r="D64" s="132" t="str">
        <f>IFERROR((D62/D25),"-")</f>
        <v>-</v>
      </c>
      <c r="E64" s="204"/>
      <c r="F64" s="132" t="str">
        <f>IFERROR((F62/F25),"-")</f>
        <v>-</v>
      </c>
      <c r="G64" s="192"/>
    </row>
  </sheetData>
  <phoneticPr fontId="13" type="noConversion"/>
  <dataValidations count="1">
    <dataValidation type="list" allowBlank="1" showInputMessage="1" showErrorMessage="1" sqref="D4 F4" xr:uid="{C2B60306-A511-4F17-AC3E-CF856BC01660}">
      <formula1>"incl. BTW,ex. BTW"</formula1>
    </dataValidation>
  </dataValidations>
  <printOptions gridLines="1"/>
  <pageMargins left="0.70866141732283472" right="0.70866141732283472" top="0.74803149606299213" bottom="0.74803149606299213"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F23F6-24F8-4275-86AB-9F31F5D5E805}">
  <dimension ref="B1:F32"/>
  <sheetViews>
    <sheetView workbookViewId="0">
      <selection activeCell="E28" sqref="E28"/>
    </sheetView>
  </sheetViews>
  <sheetFormatPr defaultColWidth="8.85546875" defaultRowHeight="15" customHeight="1"/>
  <cols>
    <col min="1" max="1" width="3.7109375" customWidth="1"/>
    <col min="2" max="2" width="47" customWidth="1"/>
    <col min="3" max="3" width="23.42578125" customWidth="1"/>
    <col min="4" max="4" width="20.7109375" customWidth="1"/>
    <col min="5" max="5" width="21.42578125" customWidth="1"/>
    <col min="6" max="6" width="25.140625" customWidth="1"/>
    <col min="7" max="7" width="17.140625" bestFit="1" customWidth="1"/>
  </cols>
  <sheetData>
    <row r="1" spans="2:6" ht="15.95">
      <c r="B1" s="7" t="s">
        <v>184</v>
      </c>
      <c r="C1" s="7"/>
      <c r="D1" s="7"/>
      <c r="E1" s="7"/>
      <c r="F1" s="7"/>
    </row>
    <row r="2" spans="2:6"/>
    <row r="3" spans="2:6">
      <c r="B3" s="160" t="s">
        <v>185</v>
      </c>
      <c r="C3" s="163"/>
      <c r="D3" s="161"/>
      <c r="E3" s="161"/>
      <c r="F3" s="161"/>
    </row>
    <row r="4" spans="2:6">
      <c r="B4" s="161"/>
      <c r="C4" s="161"/>
      <c r="D4" s="161"/>
      <c r="E4" s="161"/>
      <c r="F4" s="161"/>
    </row>
    <row r="5" spans="2:6">
      <c r="B5" s="161" t="s">
        <v>186</v>
      </c>
      <c r="C5" s="160" t="s">
        <v>187</v>
      </c>
      <c r="D5" s="160" t="s">
        <v>188</v>
      </c>
      <c r="E5" s="160" t="s">
        <v>189</v>
      </c>
      <c r="F5" s="160" t="s">
        <v>190</v>
      </c>
    </row>
    <row r="6" spans="2:6">
      <c r="B6" s="161" t="s">
        <v>191</v>
      </c>
      <c r="C6" s="163"/>
      <c r="D6" s="163"/>
      <c r="E6" s="249">
        <f>SUM('A. Activiteitenlasten'!I185+'B. Beheerslasten'!H33)</f>
        <v>0</v>
      </c>
      <c r="F6" s="162">
        <f>IF(ISBLANK(C6),0,C6/C3)</f>
        <v>0</v>
      </c>
    </row>
    <row r="7" spans="2:6">
      <c r="B7" s="161" t="s">
        <v>192</v>
      </c>
      <c r="C7" s="163"/>
      <c r="D7" s="163" t="s">
        <v>186</v>
      </c>
      <c r="E7" s="249">
        <f>SUM('A. Activiteitenlasten'!I186+'B. Beheerslasten'!H34)</f>
        <v>0</v>
      </c>
      <c r="F7" s="162">
        <f>IF(ISBLANK(C7),0,C7/C3)</f>
        <v>0</v>
      </c>
    </row>
    <row r="8" spans="2:6">
      <c r="B8" s="161" t="s">
        <v>193</v>
      </c>
      <c r="C8" s="163"/>
      <c r="D8" s="163" t="s">
        <v>186</v>
      </c>
      <c r="E8" s="249">
        <f>SUM('A. Activiteitenlasten'!I187+'B. Beheerslasten'!H35)</f>
        <v>0</v>
      </c>
      <c r="F8" s="162">
        <f>IF(ISBLANK(C8),0,C8/C3)</f>
        <v>0</v>
      </c>
    </row>
    <row r="9" spans="2:6">
      <c r="B9" s="161" t="s">
        <v>194</v>
      </c>
      <c r="C9" s="163"/>
      <c r="D9" s="163" t="s">
        <v>186</v>
      </c>
      <c r="E9" s="249">
        <f>SUM('A. Activiteitenlasten'!I188+'B. Beheerslasten'!H36)</f>
        <v>0</v>
      </c>
      <c r="F9" s="162">
        <f>IF(ISBLANK(C9),0,C9/C3)</f>
        <v>0</v>
      </c>
    </row>
    <row r="10" spans="2:6">
      <c r="B10" s="161" t="s">
        <v>64</v>
      </c>
      <c r="C10" s="163"/>
      <c r="D10" s="163" t="s">
        <v>186</v>
      </c>
      <c r="E10" s="249">
        <f>SUM('A. Activiteitenlasten'!I189+'B. Beheerslasten'!H37)</f>
        <v>0</v>
      </c>
      <c r="F10" s="162">
        <f>IF(ISBLANK(C10),0,C10/C3)</f>
        <v>0</v>
      </c>
    </row>
    <row r="11" spans="2:6">
      <c r="B11" s="161" t="s">
        <v>65</v>
      </c>
      <c r="C11" s="163"/>
      <c r="D11" s="163" t="s">
        <v>186</v>
      </c>
      <c r="E11" s="249">
        <f>SUM('A. Activiteitenlasten'!I190+'B. Beheerslasten'!H38)</f>
        <v>0</v>
      </c>
      <c r="F11" s="162">
        <f>IF(ISBLANK(C11),0,C11/C3)</f>
        <v>0</v>
      </c>
    </row>
    <row r="12" spans="2:6">
      <c r="B12" s="160" t="s">
        <v>66</v>
      </c>
      <c r="C12" s="160">
        <f>SUM(C6:C11)</f>
        <v>0</v>
      </c>
      <c r="D12" s="160">
        <f>SUM(D6:D11)</f>
        <v>0</v>
      </c>
      <c r="E12" s="224">
        <f>SUM('A. Activiteitenlasten'!I191+'B. Beheerslasten'!H39)</f>
        <v>0</v>
      </c>
      <c r="F12" s="226">
        <f>SUM(F6:F11)</f>
        <v>0</v>
      </c>
    </row>
    <row r="14" spans="2:6" ht="15" customHeight="1">
      <c r="B14" s="159" t="s">
        <v>195</v>
      </c>
    </row>
    <row r="15" spans="2:6" ht="15" customHeight="1">
      <c r="B15" s="159" t="s">
        <v>196</v>
      </c>
    </row>
    <row r="16" spans="2:6" ht="15" customHeight="1">
      <c r="B16" s="159" t="s">
        <v>197</v>
      </c>
    </row>
    <row r="17" spans="2:6" ht="15" customHeight="1">
      <c r="B17" s="159" t="s">
        <v>198</v>
      </c>
    </row>
    <row r="18" spans="2:6" ht="15" customHeight="1">
      <c r="B18" s="159" t="s">
        <v>199</v>
      </c>
    </row>
    <row r="19" spans="2:6" ht="15" customHeight="1">
      <c r="B19" s="159" t="s">
        <v>200</v>
      </c>
    </row>
    <row r="20" spans="2:6" ht="15" customHeight="1">
      <c r="B20" s="159"/>
    </row>
    <row r="21" spans="2:6" ht="15" customHeight="1">
      <c r="B21" s="7" t="s">
        <v>201</v>
      </c>
      <c r="C21" s="7"/>
      <c r="D21" s="7"/>
      <c r="E21" s="7"/>
      <c r="F21" s="7"/>
    </row>
    <row r="23" spans="2:6" ht="15" customHeight="1">
      <c r="B23" s="160" t="s">
        <v>185</v>
      </c>
      <c r="C23" s="163"/>
      <c r="D23" s="161"/>
      <c r="E23" s="161"/>
      <c r="F23" s="161"/>
    </row>
    <row r="24" spans="2:6" ht="15" customHeight="1">
      <c r="B24" s="161"/>
      <c r="C24" s="161"/>
      <c r="D24" s="161"/>
      <c r="E24" s="161"/>
      <c r="F24" s="161"/>
    </row>
    <row r="25" spans="2:6" ht="15" customHeight="1">
      <c r="B25" s="161" t="s">
        <v>186</v>
      </c>
      <c r="C25" s="160" t="s">
        <v>187</v>
      </c>
      <c r="D25" s="160" t="s">
        <v>188</v>
      </c>
      <c r="E25" s="160" t="s">
        <v>189</v>
      </c>
      <c r="F25" s="160" t="s">
        <v>190</v>
      </c>
    </row>
    <row r="26" spans="2:6" ht="15" customHeight="1">
      <c r="B26" s="161" t="s">
        <v>191</v>
      </c>
      <c r="C26" s="163"/>
      <c r="D26" s="163"/>
      <c r="E26" s="249">
        <f>SUM('A. Activiteitenlasten'!P185+'B. Beheerslasten'!N33)</f>
        <v>0</v>
      </c>
      <c r="F26" s="162">
        <f>IF(ISBLANK(C26),0,C26/C23)</f>
        <v>0</v>
      </c>
    </row>
    <row r="27" spans="2:6" ht="15" customHeight="1">
      <c r="B27" s="161" t="s">
        <v>192</v>
      </c>
      <c r="C27" s="163"/>
      <c r="D27" s="163" t="s">
        <v>186</v>
      </c>
      <c r="E27" s="249">
        <f>SUM('A. Activiteitenlasten'!P186+'B. Beheerslasten'!N34)</f>
        <v>0</v>
      </c>
      <c r="F27" s="162">
        <f>IF(ISBLANK(C27),0,C27/C23)</f>
        <v>0</v>
      </c>
    </row>
    <row r="28" spans="2:6" ht="15" customHeight="1">
      <c r="B28" s="161" t="s">
        <v>193</v>
      </c>
      <c r="C28" s="163"/>
      <c r="D28" s="163" t="s">
        <v>186</v>
      </c>
      <c r="E28" s="249">
        <f>SUM('A. Activiteitenlasten'!P187+'B. Beheerslasten'!N35)</f>
        <v>0</v>
      </c>
      <c r="F28" s="162">
        <f>IF(ISBLANK(C28),0,C28/C23)</f>
        <v>0</v>
      </c>
    </row>
    <row r="29" spans="2:6" ht="15" customHeight="1">
      <c r="B29" s="161" t="s">
        <v>194</v>
      </c>
      <c r="C29" s="163"/>
      <c r="D29" s="163" t="s">
        <v>186</v>
      </c>
      <c r="E29" s="249">
        <f>SUM('A. Activiteitenlasten'!P188+'B. Beheerslasten'!N36)</f>
        <v>0</v>
      </c>
      <c r="F29" s="162">
        <f>IF(ISBLANK(C29),0,C29/C23)</f>
        <v>0</v>
      </c>
    </row>
    <row r="30" spans="2:6" ht="15" customHeight="1">
      <c r="B30" s="161" t="s">
        <v>64</v>
      </c>
      <c r="C30" s="163"/>
      <c r="D30" s="163" t="s">
        <v>186</v>
      </c>
      <c r="E30" s="249">
        <f>SUM('A. Activiteitenlasten'!P189+'B. Beheerslasten'!N37)</f>
        <v>0</v>
      </c>
      <c r="F30" s="162">
        <f>IF(ISBLANK(C30),0,C30/C23)</f>
        <v>0</v>
      </c>
    </row>
    <row r="31" spans="2:6" ht="15" customHeight="1">
      <c r="B31" s="161" t="s">
        <v>65</v>
      </c>
      <c r="C31" s="163"/>
      <c r="D31" s="163" t="s">
        <v>186</v>
      </c>
      <c r="E31" s="249">
        <f>SUM('A. Activiteitenlasten'!P190+'B. Beheerslasten'!N38)</f>
        <v>0</v>
      </c>
      <c r="F31" s="162">
        <f>IF(ISBLANK(C31),0,C31/C23)</f>
        <v>0</v>
      </c>
    </row>
    <row r="32" spans="2:6" ht="15" customHeight="1">
      <c r="B32" s="160" t="s">
        <v>66</v>
      </c>
      <c r="C32" s="160">
        <f>SUM(C26:C31)</f>
        <v>0</v>
      </c>
      <c r="D32" s="160">
        <f>SUM(D26:D31)</f>
        <v>0</v>
      </c>
      <c r="E32" s="224">
        <f>SUM('A. Activiteitenlasten'!P191+'B. Beheerslasten'!N39)</f>
        <v>0</v>
      </c>
      <c r="F32" s="226">
        <f>SUM(F26:F31)</f>
        <v>0</v>
      </c>
    </row>
  </sheetData>
  <pageMargins left="0.7" right="0.7" top="0.75" bottom="0.75" header="0.3" footer="0.3"/>
  <ignoredErrors>
    <ignoredError sqref="E12 E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16AA-5EDA-184A-B997-93B1782BCED4}">
  <dimension ref="B1:H25"/>
  <sheetViews>
    <sheetView workbookViewId="0">
      <selection activeCell="E13" sqref="E13"/>
    </sheetView>
  </sheetViews>
  <sheetFormatPr defaultColWidth="10.85546875" defaultRowHeight="15"/>
  <cols>
    <col min="1" max="1" width="2.85546875" customWidth="1"/>
    <col min="2" max="2" width="49.85546875" bestFit="1" customWidth="1"/>
    <col min="4" max="8" width="15.85546875" customWidth="1"/>
  </cols>
  <sheetData>
    <row r="1" spans="2:8" ht="15.95">
      <c r="B1" s="7" t="s">
        <v>202</v>
      </c>
      <c r="C1" s="8"/>
      <c r="D1" s="8"/>
      <c r="E1" s="8"/>
      <c r="F1" s="8"/>
      <c r="G1" s="8"/>
      <c r="H1" s="8"/>
    </row>
    <row r="2" spans="2:8" s="111" customFormat="1" ht="72" customHeight="1" thickBot="1">
      <c r="B2" s="259" t="s">
        <v>203</v>
      </c>
      <c r="C2" s="259"/>
      <c r="D2" s="259"/>
      <c r="E2" s="259"/>
      <c r="F2" s="259"/>
      <c r="G2" s="259"/>
      <c r="H2" s="259"/>
    </row>
    <row r="3" spans="2:8" s="69" customFormat="1" ht="15.95">
      <c r="B3" s="96" t="s">
        <v>204</v>
      </c>
      <c r="C3" s="97" t="s">
        <v>205</v>
      </c>
      <c r="D3" s="98" t="s">
        <v>206</v>
      </c>
      <c r="E3" s="257" t="s">
        <v>207</v>
      </c>
      <c r="F3" s="257"/>
      <c r="G3" s="257"/>
      <c r="H3" s="258"/>
    </row>
    <row r="4" spans="2:8" ht="15.95" thickBot="1">
      <c r="B4" s="62"/>
      <c r="C4" s="63"/>
      <c r="D4" s="63"/>
      <c r="E4" s="64" t="s">
        <v>208</v>
      </c>
      <c r="F4" s="64" t="s">
        <v>209</v>
      </c>
      <c r="G4" s="64" t="s">
        <v>210</v>
      </c>
      <c r="H4" s="65" t="s">
        <v>211</v>
      </c>
    </row>
    <row r="5" spans="2:8">
      <c r="B5" s="59"/>
      <c r="C5" s="60">
        <v>2027</v>
      </c>
      <c r="D5" s="60"/>
      <c r="E5" s="60"/>
      <c r="F5" s="60"/>
      <c r="G5" s="60"/>
      <c r="H5" s="61"/>
    </row>
    <row r="6" spans="2:8">
      <c r="B6" s="66"/>
      <c r="C6" s="67">
        <v>2027</v>
      </c>
      <c r="D6" s="67"/>
      <c r="E6" s="67"/>
      <c r="F6" s="67"/>
      <c r="G6" s="67"/>
      <c r="H6" s="68"/>
    </row>
    <row r="7" spans="2:8">
      <c r="B7" s="54"/>
      <c r="C7" s="60">
        <v>2027</v>
      </c>
      <c r="D7" s="53"/>
      <c r="E7" s="53"/>
      <c r="F7" s="53"/>
      <c r="G7" s="53"/>
      <c r="H7" s="57"/>
    </row>
    <row r="8" spans="2:8">
      <c r="B8" s="66"/>
      <c r="C8" s="67">
        <v>2027</v>
      </c>
      <c r="D8" s="67"/>
      <c r="E8" s="67"/>
      <c r="F8" s="67"/>
      <c r="G8" s="67"/>
      <c r="H8" s="68"/>
    </row>
    <row r="9" spans="2:8">
      <c r="B9" s="54"/>
      <c r="C9" s="60">
        <v>2027</v>
      </c>
      <c r="D9" s="53"/>
      <c r="E9" s="53"/>
      <c r="F9" s="53"/>
      <c r="G9" s="53"/>
      <c r="H9" s="57"/>
    </row>
    <row r="10" spans="2:8">
      <c r="B10" s="66"/>
      <c r="C10" s="67">
        <v>2027</v>
      </c>
      <c r="D10" s="67"/>
      <c r="E10" s="67"/>
      <c r="F10" s="67"/>
      <c r="G10" s="67"/>
      <c r="H10" s="68"/>
    </row>
    <row r="11" spans="2:8">
      <c r="B11" s="54"/>
      <c r="C11" s="60">
        <v>2027</v>
      </c>
      <c r="D11" s="53"/>
      <c r="E11" s="53"/>
      <c r="F11" s="53"/>
      <c r="G11" s="53"/>
      <c r="H11" s="57"/>
    </row>
    <row r="12" spans="2:8">
      <c r="B12" s="66"/>
      <c r="C12" s="67">
        <v>2027</v>
      </c>
      <c r="D12" s="67"/>
      <c r="E12" s="67"/>
      <c r="F12" s="67"/>
      <c r="G12" s="67"/>
      <c r="H12" s="68"/>
    </row>
    <row r="13" spans="2:8">
      <c r="B13" s="54"/>
      <c r="C13" s="60">
        <v>2027</v>
      </c>
      <c r="D13" s="53"/>
      <c r="E13" s="53"/>
      <c r="F13" s="53"/>
      <c r="G13" s="53"/>
      <c r="H13" s="57"/>
    </row>
    <row r="14" spans="2:8">
      <c r="B14" s="66"/>
      <c r="C14" s="67">
        <v>2027</v>
      </c>
      <c r="D14" s="67"/>
      <c r="E14" s="67"/>
      <c r="F14" s="67"/>
      <c r="G14" s="67"/>
      <c r="H14" s="68"/>
    </row>
    <row r="15" spans="2:8">
      <c r="B15" s="54"/>
      <c r="C15" s="60">
        <v>2027</v>
      </c>
      <c r="D15" s="53"/>
      <c r="E15" s="53"/>
      <c r="F15" s="53"/>
      <c r="G15" s="53"/>
      <c r="H15" s="57"/>
    </row>
    <row r="16" spans="2:8">
      <c r="B16" s="66"/>
      <c r="C16" s="67">
        <v>2027</v>
      </c>
      <c r="D16" s="67"/>
      <c r="E16" s="67"/>
      <c r="F16" s="67"/>
      <c r="G16" s="67"/>
      <c r="H16" s="68"/>
    </row>
    <row r="17" spans="2:8">
      <c r="B17" s="54"/>
      <c r="C17" s="60">
        <v>2027</v>
      </c>
      <c r="D17" s="53"/>
      <c r="E17" s="53"/>
      <c r="F17" s="53"/>
      <c r="G17" s="53"/>
      <c r="H17" s="57"/>
    </row>
    <row r="18" spans="2:8">
      <c r="B18" s="66"/>
      <c r="C18" s="67">
        <v>2027</v>
      </c>
      <c r="D18" s="67"/>
      <c r="E18" s="67"/>
      <c r="F18" s="67"/>
      <c r="G18" s="67"/>
      <c r="H18" s="68"/>
    </row>
    <row r="19" spans="2:8">
      <c r="B19" s="54"/>
      <c r="C19" s="60">
        <v>2027</v>
      </c>
      <c r="D19" s="53"/>
      <c r="E19" s="53"/>
      <c r="F19" s="53"/>
      <c r="G19" s="53"/>
      <c r="H19" s="57"/>
    </row>
    <row r="20" spans="2:8">
      <c r="B20" s="66"/>
      <c r="C20" s="67">
        <v>2027</v>
      </c>
      <c r="D20" s="67"/>
      <c r="E20" s="67"/>
      <c r="F20" s="67"/>
      <c r="G20" s="67"/>
      <c r="H20" s="68"/>
    </row>
    <row r="21" spans="2:8">
      <c r="B21" s="54"/>
      <c r="C21" s="60">
        <v>2027</v>
      </c>
      <c r="D21" s="53"/>
      <c r="E21" s="53"/>
      <c r="F21" s="53"/>
      <c r="G21" s="53"/>
      <c r="H21" s="57"/>
    </row>
    <row r="22" spans="2:8">
      <c r="B22" s="66"/>
      <c r="C22" s="67">
        <v>2027</v>
      </c>
      <c r="D22" s="67"/>
      <c r="E22" s="67"/>
      <c r="F22" s="67"/>
      <c r="G22" s="67"/>
      <c r="H22" s="68"/>
    </row>
    <row r="23" spans="2:8">
      <c r="B23" s="54"/>
      <c r="C23" s="60">
        <v>2027</v>
      </c>
      <c r="D23" s="53"/>
      <c r="E23" s="53"/>
      <c r="F23" s="53"/>
      <c r="G23" s="53"/>
      <c r="H23" s="57"/>
    </row>
    <row r="24" spans="2:8">
      <c r="B24" s="66"/>
      <c r="C24" s="67">
        <v>2027</v>
      </c>
      <c r="D24" s="67"/>
      <c r="E24" s="67"/>
      <c r="F24" s="67"/>
      <c r="G24" s="67"/>
      <c r="H24" s="68"/>
    </row>
    <row r="25" spans="2:8" ht="15.95" thickBot="1">
      <c r="B25" s="55"/>
      <c r="C25" s="56">
        <v>2027</v>
      </c>
      <c r="D25" s="56"/>
      <c r="E25" s="56"/>
      <c r="F25" s="56"/>
      <c r="G25" s="56"/>
      <c r="H25" s="58"/>
    </row>
  </sheetData>
  <mergeCells count="2">
    <mergeCell ref="E3:H3"/>
    <mergeCell ref="B2:H2"/>
  </mergeCells>
  <dataValidations count="1">
    <dataValidation type="list" allowBlank="1" showInputMessage="1" showErrorMessage="1" sqref="D5:D25" xr:uid="{552A2D98-E3FF-FB42-8C1E-6B8F6E40771B}">
      <formula1>"audiovisuele productie, documentaire, evenement, expertmeeting, festival, game, manifestatie, onderzoek, ontwerpwedstrijd, open oproep, praktijkontwikkeling, presentatie, programma, publicatie, symposium, tentoonstelling, website / applicatie, anders"</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FB0134782EED4BA288C976EC660494" ma:contentTypeVersion="16" ma:contentTypeDescription="Een nieuw document maken." ma:contentTypeScope="" ma:versionID="ba1a490f6ca73cc7ea0b36fac2d305f4">
  <xsd:schema xmlns:xsd="http://www.w3.org/2001/XMLSchema" xmlns:xs="http://www.w3.org/2001/XMLSchema" xmlns:p="http://schemas.microsoft.com/office/2006/metadata/properties" xmlns:ns2="8b48525e-bf69-4607-80fd-0adb64f1b28d" xmlns:ns3="a3426947-42c6-44ea-bfd8-b2b5dee342c0" targetNamespace="http://schemas.microsoft.com/office/2006/metadata/properties" ma:root="true" ma:fieldsID="55ec9b0118e499a9968d987b3d188347" ns2:_="" ns3:_="">
    <xsd:import namespace="8b48525e-bf69-4607-80fd-0adb64f1b28d"/>
    <xsd:import namespace="a3426947-42c6-44ea-bfd8-b2b5dee342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8525e-bf69-4607-80fd-0adb64f1b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0157dd6-1a2e-433c-94bc-7195fe6914d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426947-42c6-44ea-bfd8-b2b5dee342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ca82f-da2a-47dd-9724-643711295ee8}" ma:internalName="TaxCatchAll" ma:showField="CatchAllData" ma:web="a3426947-42c6-44ea-bfd8-b2b5dee342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48525e-bf69-4607-80fd-0adb64f1b28d">
      <Terms xmlns="http://schemas.microsoft.com/office/infopath/2007/PartnerControls"/>
    </lcf76f155ced4ddcb4097134ff3c332f>
    <TaxCatchAll xmlns="a3426947-42c6-44ea-bfd8-b2b5dee342c0" xsi:nil="true"/>
  </documentManagement>
</p:properties>
</file>

<file path=customXml/itemProps1.xml><?xml version="1.0" encoding="utf-8"?>
<ds:datastoreItem xmlns:ds="http://schemas.openxmlformats.org/officeDocument/2006/customXml" ds:itemID="{E0A2117A-DE52-42D9-BB62-682C7F704191}"/>
</file>

<file path=customXml/itemProps2.xml><?xml version="1.0" encoding="utf-8"?>
<ds:datastoreItem xmlns:ds="http://schemas.openxmlformats.org/officeDocument/2006/customXml" ds:itemID="{E7F6B51C-8525-46C6-9080-EEDE64CFBF6B}"/>
</file>

<file path=customXml/itemProps3.xml><?xml version="1.0" encoding="utf-8"?>
<ds:datastoreItem xmlns:ds="http://schemas.openxmlformats.org/officeDocument/2006/customXml" ds:itemID="{EDB795DA-58B2-41A0-8D60-B60D5DBF14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Odilia Arlaud</dc:creator>
  <cp:keywords/>
  <dc:description/>
  <cp:lastModifiedBy>Anne Hendriks</cp:lastModifiedBy>
  <cp:revision/>
  <dcterms:created xsi:type="dcterms:W3CDTF">2018-08-20T13:48:19Z</dcterms:created>
  <dcterms:modified xsi:type="dcterms:W3CDTF">2026-05-21T13:17:06Z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2f8345-ce3d-4f57-aa61-fecc5cc122c1_Enabled">
    <vt:lpwstr>true</vt:lpwstr>
  </property>
  <property fmtid="{D5CDD505-2E9C-101B-9397-08002B2CF9AE}" pid="3" name="MSIP_Label_3f2f8345-ce3d-4f57-aa61-fecc5cc122c1_SetDate">
    <vt:lpwstr>2023-07-13T08:40:27Z</vt:lpwstr>
  </property>
  <property fmtid="{D5CDD505-2E9C-101B-9397-08002B2CF9AE}" pid="4" name="MSIP_Label_3f2f8345-ce3d-4f57-aa61-fecc5cc122c1_Method">
    <vt:lpwstr>Standard</vt:lpwstr>
  </property>
  <property fmtid="{D5CDD505-2E9C-101B-9397-08002B2CF9AE}" pid="5" name="MSIP_Label_3f2f8345-ce3d-4f57-aa61-fecc5cc122c1_Name">
    <vt:lpwstr>Intern</vt:lpwstr>
  </property>
  <property fmtid="{D5CDD505-2E9C-101B-9397-08002B2CF9AE}" pid="6" name="MSIP_Label_3f2f8345-ce3d-4f57-aa61-fecc5cc122c1_SiteId">
    <vt:lpwstr>2b74ba3c-bc39-49fc-b009-b11f460f59aa</vt:lpwstr>
  </property>
  <property fmtid="{D5CDD505-2E9C-101B-9397-08002B2CF9AE}" pid="7" name="MSIP_Label_3f2f8345-ce3d-4f57-aa61-fecc5cc122c1_ActionId">
    <vt:lpwstr>fa851f11-0f8e-414b-b0cd-22338cad7b0a</vt:lpwstr>
  </property>
  <property fmtid="{D5CDD505-2E9C-101B-9397-08002B2CF9AE}" pid="8" name="MSIP_Label_3f2f8345-ce3d-4f57-aa61-fecc5cc122c1_ContentBits">
    <vt:lpwstr>0</vt:lpwstr>
  </property>
  <property fmtid="{D5CDD505-2E9C-101B-9397-08002B2CF9AE}" pid="9" name="MediaServiceImageTags">
    <vt:lpwstr/>
  </property>
  <property fmtid="{D5CDD505-2E9C-101B-9397-08002B2CF9AE}" pid="10" name="ContentTypeId">
    <vt:lpwstr>0x01010004FB0134782EED4BA288C976EC660494</vt:lpwstr>
  </property>
</Properties>
</file>